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euille1" sheetId="1" r:id="rId1"/>
  </sheets>
  <definedNames>
    <definedName name="_xlnm._FilterDatabase" localSheetId="0" hidden="1">'Feuille1'!$A$1:$O$115</definedName>
  </definedNames>
  <calcPr fullCalcOnLoad="1"/>
</workbook>
</file>

<file path=xl/sharedStrings.xml><?xml version="1.0" encoding="utf-8"?>
<sst xmlns="http://schemas.openxmlformats.org/spreadsheetml/2006/main" count="140" uniqueCount="124">
  <si>
    <t>Année de passage aux RCE</t>
  </si>
  <si>
    <t>Établissements</t>
  </si>
  <si>
    <t>Subventions notifiées en AE en 2015 au titre des programmes 150 et 231 (en euros)</t>
  </si>
  <si>
    <t>Subventions notifiées en CP en 2015 au titre des programmes 150 et 231 (en euros)</t>
  </si>
  <si>
    <t>ETPT notifiés en 2015</t>
  </si>
  <si>
    <t>Recettes</t>
  </si>
  <si>
    <t>Dépenses</t>
  </si>
  <si>
    <t>Fonds de roulement en nombre de jours de fonctionnement</t>
  </si>
  <si>
    <t>Nombre total d'étudiants inscrits à la rentrée 2014-2015 (Source : SIES)</t>
  </si>
  <si>
    <t>Résultat</t>
  </si>
  <si>
    <t>Dépenses/etudiants</t>
  </si>
  <si>
    <t>Fonctionnement 2015 (en euros)</t>
  </si>
  <si>
    <t>Investissement 2015 (en euros)</t>
  </si>
  <si>
    <t>Nice</t>
  </si>
  <si>
    <t>2009/2010</t>
  </si>
  <si>
    <t>Aix-Marseille</t>
  </si>
  <si>
    <t>Caen</t>
  </si>
  <si>
    <t>La Rochelle</t>
  </si>
  <si>
    <t>Dijon</t>
  </si>
  <si>
    <t>Besançon</t>
  </si>
  <si>
    <t>Brest</t>
  </si>
  <si>
    <t>Nîmes</t>
  </si>
  <si>
    <t>Toulouse I</t>
  </si>
  <si>
    <t>Toulouse II</t>
  </si>
  <si>
    <t>Toulouse III</t>
  </si>
  <si>
    <t>Bordeaux III</t>
  </si>
  <si>
    <t>Bordeaux</t>
  </si>
  <si>
    <t>Montpellier III</t>
  </si>
  <si>
    <t>Montpellier</t>
  </si>
  <si>
    <t>Rennes I</t>
  </si>
  <si>
    <t>Rennes II</t>
  </si>
  <si>
    <t>Tours</t>
  </si>
  <si>
    <t>Grenoble I</t>
  </si>
  <si>
    <t>Grenoble II</t>
  </si>
  <si>
    <t>Grenoble III</t>
  </si>
  <si>
    <t>Saint-Étienne</t>
  </si>
  <si>
    <t>Nantes</t>
  </si>
  <si>
    <t>Orléans</t>
  </si>
  <si>
    <t>Angers</t>
  </si>
  <si>
    <t>Reims</t>
  </si>
  <si>
    <t>2009/10/11</t>
  </si>
  <si>
    <t>Lorraine</t>
  </si>
  <si>
    <t>Bretagne Sud</t>
  </si>
  <si>
    <t>Valenciennes</t>
  </si>
  <si>
    <t>Lille I</t>
  </si>
  <si>
    <t>Lille II</t>
  </si>
  <si>
    <t>Lille III</t>
  </si>
  <si>
    <t>Littoral</t>
  </si>
  <si>
    <t>Artois</t>
  </si>
  <si>
    <t>Clermont-Ferrand I</t>
  </si>
  <si>
    <t>Clermont-Ferrand II</t>
  </si>
  <si>
    <t>Pau</t>
  </si>
  <si>
    <t>Perpignan</t>
  </si>
  <si>
    <t>Strasbourg</t>
  </si>
  <si>
    <t>Mulhouse</t>
  </si>
  <si>
    <t>Lyon I</t>
  </si>
  <si>
    <t>Lyon II</t>
  </si>
  <si>
    <t>Lyon III</t>
  </si>
  <si>
    <t>Le Mans</t>
  </si>
  <si>
    <t>Chambéry</t>
  </si>
  <si>
    <t>Paris I</t>
  </si>
  <si>
    <t>Paris II</t>
  </si>
  <si>
    <t>Paris III</t>
  </si>
  <si>
    <t>Paris IV</t>
  </si>
  <si>
    <t>Paris V</t>
  </si>
  <si>
    <t>UPMC (Paris VI)</t>
  </si>
  <si>
    <t>Paris VII</t>
  </si>
  <si>
    <t>Rouen</t>
  </si>
  <si>
    <t>Le Havre</t>
  </si>
  <si>
    <t>Marne-La-Vallée</t>
  </si>
  <si>
    <t>Versailles-Saint-Quentin</t>
  </si>
  <si>
    <t>Amiens</t>
  </si>
  <si>
    <t>Toulon</t>
  </si>
  <si>
    <t>Avignon</t>
  </si>
  <si>
    <t>Poitiers</t>
  </si>
  <si>
    <t>Limoges</t>
  </si>
  <si>
    <t>Paris XI</t>
  </si>
  <si>
    <t>Evry-Val D'Essonne</t>
  </si>
  <si>
    <t>Paris X</t>
  </si>
  <si>
    <t>Paris XIII</t>
  </si>
  <si>
    <t>Paris VIII</t>
  </si>
  <si>
    <t>Paris XII</t>
  </si>
  <si>
    <t>Cergy-Pontoise</t>
  </si>
  <si>
    <t>Corse</t>
  </si>
  <si>
    <t>Antilles</t>
  </si>
  <si>
    <t>ND</t>
  </si>
  <si>
    <t>Guyane</t>
  </si>
  <si>
    <t>La Réunion</t>
  </si>
  <si>
    <t>Nouvelle-Calédonie</t>
  </si>
  <si>
    <t>Polynésie Française</t>
  </si>
  <si>
    <t>Totaux</t>
  </si>
  <si>
    <t>UT Troyes</t>
  </si>
  <si>
    <t>École centrale Marseille</t>
  </si>
  <si>
    <t>ENSI Caen</t>
  </si>
  <si>
    <t>INSA Centre Val De Loire</t>
  </si>
  <si>
    <t>INSA Toulouse</t>
  </si>
  <si>
    <t>INP Toulouse</t>
  </si>
  <si>
    <t>ENSC Montpellier</t>
  </si>
  <si>
    <t>ENSC Rennes</t>
  </si>
  <si>
    <t>INSA Rennes</t>
  </si>
  <si>
    <t>INP Grenoble</t>
  </si>
  <si>
    <t>École centrale Nantes</t>
  </si>
  <si>
    <t>École centrale Lille</t>
  </si>
  <si>
    <t>UT Compiègne</t>
  </si>
  <si>
    <t>IFMA Clermont-Ferrand</t>
  </si>
  <si>
    <t>ENI Tarbes</t>
  </si>
  <si>
    <t>INSA Strasbourg</t>
  </si>
  <si>
    <t>École centrale Lyon</t>
  </si>
  <si>
    <t>ENSAM</t>
  </si>
  <si>
    <t>ENSC  Paris</t>
  </si>
  <si>
    <t>INSA Rouen</t>
  </si>
  <si>
    <t>ENSMA Poitiers</t>
  </si>
  <si>
    <t>UT Belfort-Montbeliard</t>
  </si>
  <si>
    <t>ENSIIE</t>
  </si>
  <si>
    <t>Centrale Supelec</t>
  </si>
  <si>
    <t>ENS RENNES</t>
  </si>
  <si>
    <t>ENS LYON</t>
  </si>
  <si>
    <t>UT PARIS-DAUPHINE</t>
  </si>
  <si>
    <t>ENS</t>
  </si>
  <si>
    <t>CNAM</t>
  </si>
  <si>
    <t>COLLEGE DE FRANCE</t>
  </si>
  <si>
    <t>EPHE</t>
  </si>
  <si>
    <t>EHESS</t>
  </si>
  <si>
    <t>ENS CACHAN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</si>
</sst>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8" fillId="30" borderId="0" applyNumberFormat="0" applyBorder="0" applyAlignment="0" applyProtection="0"/>
    <xf numFmtId="9" fontId="0" fillId="0" borderId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11.57421875" style="0" customWidth="1"/>
    <col min="2" max="2" width="13.00390625" style="0" customWidth="1"/>
    <col min="3" max="14" width="11.57421875" style="0" customWidth="1"/>
    <col min="15" max="15" width="11.00390625" style="2" customWidth="1"/>
    <col min="16" max="16384" width="11.57421875" style="0" customWidth="1"/>
  </cols>
  <sheetData>
    <row r="1" spans="1:1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s="3" t="s">
        <v>6</v>
      </c>
      <c r="J1" s="1" t="s">
        <v>7</v>
      </c>
      <c r="K1" s="1" t="s">
        <v>8</v>
      </c>
      <c r="L1" s="3" t="s">
        <v>6</v>
      </c>
      <c r="M1" s="3" t="s">
        <v>5</v>
      </c>
      <c r="N1" t="s">
        <v>9</v>
      </c>
      <c r="O1" s="4" t="s">
        <v>10</v>
      </c>
    </row>
    <row r="2" spans="1:11" ht="38.25">
      <c r="A2" s="1"/>
      <c r="B2" s="1"/>
      <c r="C2" s="1"/>
      <c r="D2" s="1"/>
      <c r="E2" s="1"/>
      <c r="F2" s="3" t="s">
        <v>11</v>
      </c>
      <c r="G2" s="3" t="s">
        <v>12</v>
      </c>
      <c r="H2" s="3" t="s">
        <v>11</v>
      </c>
      <c r="I2" s="3" t="s">
        <v>12</v>
      </c>
      <c r="J2" s="1"/>
      <c r="K2" s="1"/>
    </row>
    <row r="4" spans="1:15" ht="12.75">
      <c r="A4" s="5">
        <v>2010</v>
      </c>
      <c r="B4" s="5" t="s">
        <v>13</v>
      </c>
      <c r="C4" s="6">
        <v>186048068</v>
      </c>
      <c r="D4" s="6">
        <v>186322353</v>
      </c>
      <c r="E4" s="6">
        <v>2534</v>
      </c>
      <c r="F4" s="6">
        <v>228615518</v>
      </c>
      <c r="G4" s="6">
        <v>7597639</v>
      </c>
      <c r="H4" s="6">
        <v>226815788</v>
      </c>
      <c r="I4" s="6">
        <v>12177574</v>
      </c>
      <c r="J4" s="6">
        <v>20</v>
      </c>
      <c r="K4" s="6">
        <v>27640</v>
      </c>
      <c r="L4">
        <f aca="true" t="shared" si="0" ref="L4:L35">H4+I4</f>
        <v>238993362</v>
      </c>
      <c r="M4">
        <f aca="true" t="shared" si="1" ref="M4:M35">F4+G4</f>
        <v>236213157</v>
      </c>
      <c r="N4">
        <f aca="true" t="shared" si="2" ref="N4:N35">-L4+M4</f>
        <v>-2780205</v>
      </c>
      <c r="O4" s="2">
        <f aca="true" t="shared" si="3" ref="O4:O35">L4/K4</f>
        <v>8646.648408104196</v>
      </c>
    </row>
    <row r="5" spans="1:15" ht="12.75">
      <c r="A5" s="5" t="s">
        <v>14</v>
      </c>
      <c r="B5" s="5" t="s">
        <v>15</v>
      </c>
      <c r="C5" s="6">
        <v>487853034</v>
      </c>
      <c r="D5" s="6">
        <v>487883034</v>
      </c>
      <c r="E5" s="6">
        <v>6739</v>
      </c>
      <c r="F5" s="6">
        <v>661300788</v>
      </c>
      <c r="G5" s="6">
        <v>31881416</v>
      </c>
      <c r="H5" s="6">
        <v>666183202</v>
      </c>
      <c r="I5" s="6">
        <v>49124133</v>
      </c>
      <c r="J5" s="6">
        <v>29</v>
      </c>
      <c r="K5" s="6">
        <v>63057</v>
      </c>
      <c r="L5">
        <f t="shared" si="0"/>
        <v>715307335</v>
      </c>
      <c r="M5">
        <f t="shared" si="1"/>
        <v>693182204</v>
      </c>
      <c r="N5">
        <f t="shared" si="2"/>
        <v>-22125131</v>
      </c>
      <c r="O5" s="2">
        <f t="shared" si="3"/>
        <v>11343.821225240656</v>
      </c>
    </row>
    <row r="6" spans="1:15" ht="12.75">
      <c r="A6" s="5">
        <v>2011</v>
      </c>
      <c r="B6" s="5" t="s">
        <v>16</v>
      </c>
      <c r="C6" s="6">
        <v>180258877</v>
      </c>
      <c r="D6" s="6">
        <v>180258877</v>
      </c>
      <c r="E6" s="6">
        <v>2486</v>
      </c>
      <c r="F6" s="6">
        <v>222788201</v>
      </c>
      <c r="G6" s="6">
        <v>2665515</v>
      </c>
      <c r="H6" s="6">
        <v>220390116</v>
      </c>
      <c r="I6" s="6">
        <v>7664787</v>
      </c>
      <c r="J6" s="6">
        <v>21</v>
      </c>
      <c r="K6" s="6">
        <v>25546</v>
      </c>
      <c r="L6">
        <f t="shared" si="0"/>
        <v>228054903</v>
      </c>
      <c r="M6">
        <f t="shared" si="1"/>
        <v>225453716</v>
      </c>
      <c r="N6">
        <f t="shared" si="2"/>
        <v>-2601187</v>
      </c>
      <c r="O6" s="2">
        <f t="shared" si="3"/>
        <v>8927.225514757693</v>
      </c>
    </row>
    <row r="7" spans="1:15" ht="12.75">
      <c r="A7" s="5">
        <v>2009</v>
      </c>
      <c r="B7" s="5" t="s">
        <v>17</v>
      </c>
      <c r="C7" s="6">
        <v>56533043</v>
      </c>
      <c r="D7" s="6">
        <v>56533043</v>
      </c>
      <c r="E7" s="6">
        <v>740</v>
      </c>
      <c r="F7" s="6">
        <v>76671378</v>
      </c>
      <c r="G7" s="6">
        <v>1671369</v>
      </c>
      <c r="H7" s="6">
        <v>76215655</v>
      </c>
      <c r="I7" s="6">
        <v>2763514</v>
      </c>
      <c r="J7" s="6">
        <v>26</v>
      </c>
      <c r="K7" s="6">
        <v>7382</v>
      </c>
      <c r="L7">
        <f t="shared" si="0"/>
        <v>78979169</v>
      </c>
      <c r="M7">
        <f t="shared" si="1"/>
        <v>78342747</v>
      </c>
      <c r="N7">
        <f t="shared" si="2"/>
        <v>-636422</v>
      </c>
      <c r="O7" s="2">
        <f t="shared" si="3"/>
        <v>10698.884990517476</v>
      </c>
    </row>
    <row r="8" spans="1:15" ht="12.75">
      <c r="A8" s="5">
        <v>2010</v>
      </c>
      <c r="B8" s="5" t="s">
        <v>18</v>
      </c>
      <c r="C8" s="6">
        <v>187769186</v>
      </c>
      <c r="D8" s="6">
        <v>188208704</v>
      </c>
      <c r="E8" s="6">
        <v>2547</v>
      </c>
      <c r="F8" s="6">
        <v>214232583</v>
      </c>
      <c r="G8" s="6">
        <v>24214316</v>
      </c>
      <c r="H8" s="6">
        <v>236142558</v>
      </c>
      <c r="I8" s="6">
        <v>41947554</v>
      </c>
      <c r="J8" s="6">
        <v>43</v>
      </c>
      <c r="K8" s="6">
        <v>27408</v>
      </c>
      <c r="L8">
        <f t="shared" si="0"/>
        <v>278090112</v>
      </c>
      <c r="M8">
        <f t="shared" si="1"/>
        <v>238446899</v>
      </c>
      <c r="N8">
        <f t="shared" si="2"/>
        <v>-39643213</v>
      </c>
      <c r="O8" s="2">
        <f t="shared" si="3"/>
        <v>10146.31173380035</v>
      </c>
    </row>
    <row r="9" spans="1:15" ht="12.75">
      <c r="A9" s="5">
        <v>2010</v>
      </c>
      <c r="B9" s="5" t="s">
        <v>19</v>
      </c>
      <c r="C9" s="6">
        <v>161824135</v>
      </c>
      <c r="D9" s="6">
        <v>161824135</v>
      </c>
      <c r="E9" s="6">
        <v>2292</v>
      </c>
      <c r="F9" s="6">
        <v>202262359</v>
      </c>
      <c r="G9" s="6">
        <v>4351443</v>
      </c>
      <c r="H9" s="6">
        <v>200107205</v>
      </c>
      <c r="I9" s="6">
        <v>8407562</v>
      </c>
      <c r="J9" s="6">
        <v>44</v>
      </c>
      <c r="K9" s="6">
        <v>20728</v>
      </c>
      <c r="L9">
        <f t="shared" si="0"/>
        <v>208514767</v>
      </c>
      <c r="M9">
        <f t="shared" si="1"/>
        <v>206613802</v>
      </c>
      <c r="N9">
        <f t="shared" si="2"/>
        <v>-1900965</v>
      </c>
      <c r="O9" s="2">
        <f t="shared" si="3"/>
        <v>10059.570001929756</v>
      </c>
    </row>
    <row r="10" spans="1:15" ht="12.75">
      <c r="A10" s="5">
        <v>2010</v>
      </c>
      <c r="B10" s="5" t="s">
        <v>20</v>
      </c>
      <c r="C10" s="6">
        <v>141207380</v>
      </c>
      <c r="D10" s="6">
        <v>141321665</v>
      </c>
      <c r="E10" s="6">
        <v>1917</v>
      </c>
      <c r="F10" s="6">
        <v>185055932</v>
      </c>
      <c r="G10" s="6">
        <v>6075309</v>
      </c>
      <c r="H10" s="6">
        <v>183217874</v>
      </c>
      <c r="I10" s="6">
        <v>12729131</v>
      </c>
      <c r="J10" s="6">
        <v>39</v>
      </c>
      <c r="K10" s="6">
        <v>17797</v>
      </c>
      <c r="L10">
        <f t="shared" si="0"/>
        <v>195947005</v>
      </c>
      <c r="M10">
        <f t="shared" si="1"/>
        <v>191131241</v>
      </c>
      <c r="N10">
        <f t="shared" si="2"/>
        <v>-4815764</v>
      </c>
      <c r="O10" s="2">
        <f t="shared" si="3"/>
        <v>11010.114345114345</v>
      </c>
    </row>
    <row r="11" spans="1:15" ht="12.75">
      <c r="A11" s="5">
        <v>2011</v>
      </c>
      <c r="B11" s="5" t="s">
        <v>21</v>
      </c>
      <c r="C11" s="6">
        <v>13368490</v>
      </c>
      <c r="D11" s="6">
        <v>13368490</v>
      </c>
      <c r="E11" s="6">
        <v>173</v>
      </c>
      <c r="F11" s="6">
        <v>16317803</v>
      </c>
      <c r="G11" s="6">
        <v>20922</v>
      </c>
      <c r="H11" s="6">
        <v>16951319</v>
      </c>
      <c r="I11" s="6">
        <v>1623735</v>
      </c>
      <c r="J11" s="6">
        <v>62</v>
      </c>
      <c r="K11" s="6">
        <v>3965</v>
      </c>
      <c r="L11">
        <f t="shared" si="0"/>
        <v>18575054</v>
      </c>
      <c r="M11">
        <f t="shared" si="1"/>
        <v>16338725</v>
      </c>
      <c r="N11">
        <f t="shared" si="2"/>
        <v>-2236329</v>
      </c>
      <c r="O11" s="2">
        <f t="shared" si="3"/>
        <v>4684.755107187894</v>
      </c>
    </row>
    <row r="12" spans="1:15" ht="12.75">
      <c r="A12" s="5">
        <v>2009</v>
      </c>
      <c r="B12" s="5" t="s">
        <v>22</v>
      </c>
      <c r="C12" s="6">
        <v>80222366</v>
      </c>
      <c r="D12" s="6">
        <v>80382366</v>
      </c>
      <c r="E12" s="6">
        <v>1011</v>
      </c>
      <c r="F12" s="6">
        <v>111197966</v>
      </c>
      <c r="G12" s="6">
        <v>2748100</v>
      </c>
      <c r="H12" s="6">
        <v>108831225</v>
      </c>
      <c r="I12" s="6">
        <v>4194006</v>
      </c>
      <c r="J12" s="6">
        <v>110</v>
      </c>
      <c r="K12" s="6">
        <v>21210</v>
      </c>
      <c r="L12">
        <f t="shared" si="0"/>
        <v>113025231</v>
      </c>
      <c r="M12">
        <f t="shared" si="1"/>
        <v>113946066</v>
      </c>
      <c r="N12">
        <f t="shared" si="2"/>
        <v>920835</v>
      </c>
      <c r="O12" s="2">
        <f t="shared" si="3"/>
        <v>5328.865205091938</v>
      </c>
    </row>
    <row r="13" spans="1:15" ht="12.75">
      <c r="A13" s="5">
        <v>2011</v>
      </c>
      <c r="B13" s="5" t="s">
        <v>23</v>
      </c>
      <c r="C13" s="6">
        <v>149259998</v>
      </c>
      <c r="D13" s="6">
        <v>154174807</v>
      </c>
      <c r="E13" s="6">
        <v>2036</v>
      </c>
      <c r="F13" s="6">
        <v>174543876</v>
      </c>
      <c r="G13" s="6">
        <v>5447313</v>
      </c>
      <c r="H13" s="6">
        <v>171716266</v>
      </c>
      <c r="I13" s="6">
        <v>7646020</v>
      </c>
      <c r="J13" s="6">
        <v>58</v>
      </c>
      <c r="K13" s="6">
        <v>26932</v>
      </c>
      <c r="L13">
        <f t="shared" si="0"/>
        <v>179362286</v>
      </c>
      <c r="M13">
        <f t="shared" si="1"/>
        <v>179991189</v>
      </c>
      <c r="N13">
        <f t="shared" si="2"/>
        <v>628903</v>
      </c>
      <c r="O13" s="2">
        <f t="shared" si="3"/>
        <v>6659.820510916382</v>
      </c>
    </row>
    <row r="14" spans="1:15" ht="12.75">
      <c r="A14" s="5">
        <v>2010</v>
      </c>
      <c r="B14" s="5" t="s">
        <v>24</v>
      </c>
      <c r="C14" s="6">
        <v>280728238</v>
      </c>
      <c r="D14" s="6">
        <v>280842523</v>
      </c>
      <c r="E14" s="6">
        <v>3946</v>
      </c>
      <c r="F14" s="6">
        <v>355030834</v>
      </c>
      <c r="G14" s="6">
        <v>3644424</v>
      </c>
      <c r="H14" s="6">
        <v>356446973</v>
      </c>
      <c r="I14" s="6">
        <v>13278002</v>
      </c>
      <c r="J14" s="6">
        <v>28</v>
      </c>
      <c r="K14" s="6">
        <v>29485</v>
      </c>
      <c r="L14">
        <f t="shared" si="0"/>
        <v>369724975</v>
      </c>
      <c r="M14">
        <f t="shared" si="1"/>
        <v>358675258</v>
      </c>
      <c r="N14">
        <f t="shared" si="2"/>
        <v>-11049717</v>
      </c>
      <c r="O14" s="2">
        <f t="shared" si="3"/>
        <v>12539.425979311514</v>
      </c>
    </row>
    <row r="15" spans="1:15" ht="12.75">
      <c r="A15" s="5">
        <v>2011</v>
      </c>
      <c r="B15" s="5" t="s">
        <v>25</v>
      </c>
      <c r="C15" s="6">
        <v>74682690</v>
      </c>
      <c r="D15" s="6">
        <v>74682690</v>
      </c>
      <c r="E15" s="6">
        <v>981</v>
      </c>
      <c r="F15" s="6">
        <v>87001846</v>
      </c>
      <c r="G15" s="6">
        <v>1054390</v>
      </c>
      <c r="H15" s="6">
        <v>84894679</v>
      </c>
      <c r="I15" s="6">
        <v>3530015</v>
      </c>
      <c r="J15" s="6">
        <v>51</v>
      </c>
      <c r="K15" s="6">
        <v>14888</v>
      </c>
      <c r="L15">
        <f t="shared" si="0"/>
        <v>88424694</v>
      </c>
      <c r="M15">
        <f t="shared" si="1"/>
        <v>88056236</v>
      </c>
      <c r="N15">
        <f t="shared" si="2"/>
        <v>-368458</v>
      </c>
      <c r="O15" s="2">
        <f t="shared" si="3"/>
        <v>5939.326571735626</v>
      </c>
    </row>
    <row r="16" spans="1:15" ht="12.75">
      <c r="A16" s="5">
        <v>2010</v>
      </c>
      <c r="B16" s="5" t="s">
        <v>26</v>
      </c>
      <c r="C16" s="6">
        <v>324510977</v>
      </c>
      <c r="D16" s="6">
        <v>324625262</v>
      </c>
      <c r="E16" s="6">
        <v>4487</v>
      </c>
      <c r="F16" s="6">
        <v>512630373</v>
      </c>
      <c r="G16" s="6">
        <v>18138509</v>
      </c>
      <c r="H16" s="6">
        <v>508019772</v>
      </c>
      <c r="I16" s="6">
        <v>26370077</v>
      </c>
      <c r="J16" s="6">
        <v>25</v>
      </c>
      <c r="K16" s="6">
        <v>48730</v>
      </c>
      <c r="L16">
        <f t="shared" si="0"/>
        <v>534389849</v>
      </c>
      <c r="M16">
        <f t="shared" si="1"/>
        <v>530768882</v>
      </c>
      <c r="N16">
        <f t="shared" si="2"/>
        <v>-3620967</v>
      </c>
      <c r="O16" s="2">
        <f t="shared" si="3"/>
        <v>10966.34206854094</v>
      </c>
    </row>
    <row r="17" spans="1:15" ht="12.75">
      <c r="A17" s="5">
        <v>2012</v>
      </c>
      <c r="B17" s="5" t="s">
        <v>27</v>
      </c>
      <c r="C17" s="6">
        <v>87614737</v>
      </c>
      <c r="D17" s="6">
        <v>87614737</v>
      </c>
      <c r="E17" s="6">
        <v>1076</v>
      </c>
      <c r="F17" s="6">
        <v>104658653</v>
      </c>
      <c r="G17" s="6">
        <v>1786361</v>
      </c>
      <c r="H17" s="6">
        <v>102355695</v>
      </c>
      <c r="I17" s="6">
        <v>3122084</v>
      </c>
      <c r="J17" s="6">
        <v>44</v>
      </c>
      <c r="K17" s="6">
        <v>18369</v>
      </c>
      <c r="L17">
        <f t="shared" si="0"/>
        <v>105477779</v>
      </c>
      <c r="M17">
        <f t="shared" si="1"/>
        <v>106445014</v>
      </c>
      <c r="N17">
        <f t="shared" si="2"/>
        <v>967235</v>
      </c>
      <c r="O17" s="2">
        <f t="shared" si="3"/>
        <v>5742.162284283303</v>
      </c>
    </row>
    <row r="18" spans="1:15" ht="12.75">
      <c r="A18" s="5">
        <v>2015</v>
      </c>
      <c r="B18" s="5" t="s">
        <v>28</v>
      </c>
      <c r="C18" s="6">
        <v>284281991</v>
      </c>
      <c r="D18" s="6">
        <v>284411291</v>
      </c>
      <c r="E18" s="6">
        <v>4013</v>
      </c>
      <c r="F18" s="6">
        <v>361216227</v>
      </c>
      <c r="G18" s="6">
        <v>2838865</v>
      </c>
      <c r="H18" s="6">
        <v>357929898</v>
      </c>
      <c r="I18" s="6">
        <v>18912479</v>
      </c>
      <c r="J18" s="6">
        <v>37</v>
      </c>
      <c r="K18" s="6">
        <v>39082</v>
      </c>
      <c r="L18">
        <f t="shared" si="0"/>
        <v>376842377</v>
      </c>
      <c r="M18">
        <f t="shared" si="1"/>
        <v>364055092</v>
      </c>
      <c r="N18">
        <f t="shared" si="2"/>
        <v>-12787285</v>
      </c>
      <c r="O18" s="2">
        <f t="shared" si="3"/>
        <v>9642.351389386418</v>
      </c>
    </row>
    <row r="19" spans="1:15" ht="12.75">
      <c r="A19" s="5">
        <v>2010</v>
      </c>
      <c r="B19" s="5" t="s">
        <v>29</v>
      </c>
      <c r="C19" s="6">
        <v>200073537</v>
      </c>
      <c r="D19" s="6">
        <v>200187822</v>
      </c>
      <c r="E19" s="6">
        <v>2828</v>
      </c>
      <c r="F19" s="6">
        <v>268461648</v>
      </c>
      <c r="G19" s="6">
        <v>5945108</v>
      </c>
      <c r="H19" s="6">
        <v>266630809</v>
      </c>
      <c r="I19" s="6">
        <v>10230202</v>
      </c>
      <c r="J19" s="6">
        <v>34</v>
      </c>
      <c r="K19" s="6">
        <v>25803</v>
      </c>
      <c r="L19">
        <f t="shared" si="0"/>
        <v>276861011</v>
      </c>
      <c r="M19">
        <f t="shared" si="1"/>
        <v>274406756</v>
      </c>
      <c r="N19">
        <f t="shared" si="2"/>
        <v>-2454255</v>
      </c>
      <c r="O19" s="2">
        <f t="shared" si="3"/>
        <v>10729.799286904623</v>
      </c>
    </row>
    <row r="20" spans="1:15" ht="12.75">
      <c r="A20" s="5">
        <v>2010</v>
      </c>
      <c r="B20" s="5" t="s">
        <v>30</v>
      </c>
      <c r="C20" s="6">
        <v>87344738</v>
      </c>
      <c r="D20" s="6">
        <v>87344738</v>
      </c>
      <c r="E20" s="6">
        <v>1203</v>
      </c>
      <c r="F20" s="6">
        <v>105746177</v>
      </c>
      <c r="G20" s="6">
        <v>412318</v>
      </c>
      <c r="H20" s="6">
        <v>105490548</v>
      </c>
      <c r="I20" s="6">
        <v>1416953</v>
      </c>
      <c r="J20" s="6">
        <v>36</v>
      </c>
      <c r="K20" s="6">
        <v>21249</v>
      </c>
      <c r="L20">
        <f t="shared" si="0"/>
        <v>106907501</v>
      </c>
      <c r="M20">
        <f t="shared" si="1"/>
        <v>106158495</v>
      </c>
      <c r="N20">
        <f t="shared" si="2"/>
        <v>-749006</v>
      </c>
      <c r="O20" s="2">
        <f t="shared" si="3"/>
        <v>5031.177984846346</v>
      </c>
    </row>
    <row r="21" spans="1:15" ht="12.75">
      <c r="A21" s="5">
        <v>2010</v>
      </c>
      <c r="B21" s="5" t="s">
        <v>31</v>
      </c>
      <c r="C21" s="6">
        <v>155474170</v>
      </c>
      <c r="D21" s="6">
        <v>155474170</v>
      </c>
      <c r="E21" s="6">
        <v>2090</v>
      </c>
      <c r="F21" s="6">
        <v>199617598</v>
      </c>
      <c r="G21" s="6">
        <v>8641762</v>
      </c>
      <c r="H21" s="6">
        <v>195432268</v>
      </c>
      <c r="I21" s="6">
        <v>14048034</v>
      </c>
      <c r="J21" s="6">
        <v>44</v>
      </c>
      <c r="K21" s="6">
        <v>23495</v>
      </c>
      <c r="L21">
        <f t="shared" si="0"/>
        <v>209480302</v>
      </c>
      <c r="M21">
        <f t="shared" si="1"/>
        <v>208259360</v>
      </c>
      <c r="N21">
        <f t="shared" si="2"/>
        <v>-1220942</v>
      </c>
      <c r="O21" s="2">
        <f t="shared" si="3"/>
        <v>8915.952415407533</v>
      </c>
    </row>
    <row r="22" spans="1:15" ht="12.75">
      <c r="A22" s="5">
        <v>2010</v>
      </c>
      <c r="B22" s="5" t="s">
        <v>32</v>
      </c>
      <c r="C22" s="6">
        <v>213733926</v>
      </c>
      <c r="D22" s="6">
        <v>213923926</v>
      </c>
      <c r="E22" s="6">
        <v>2967</v>
      </c>
      <c r="F22" s="6">
        <v>287308233</v>
      </c>
      <c r="G22" s="6">
        <v>12569169</v>
      </c>
      <c r="H22" s="6">
        <v>291021729</v>
      </c>
      <c r="I22" s="6">
        <v>27189618</v>
      </c>
      <c r="J22" s="6">
        <v>17</v>
      </c>
      <c r="K22" s="6">
        <v>18143</v>
      </c>
      <c r="L22">
        <f t="shared" si="0"/>
        <v>318211347</v>
      </c>
      <c r="M22">
        <f t="shared" si="1"/>
        <v>299877402</v>
      </c>
      <c r="N22">
        <f t="shared" si="2"/>
        <v>-18333945</v>
      </c>
      <c r="O22" s="2">
        <f t="shared" si="3"/>
        <v>17539.069999448824</v>
      </c>
    </row>
    <row r="23" spans="1:15" ht="12.75">
      <c r="A23" s="5">
        <v>2011</v>
      </c>
      <c r="B23" s="5" t="s">
        <v>33</v>
      </c>
      <c r="C23" s="6">
        <v>86600977</v>
      </c>
      <c r="D23" s="6">
        <v>86612977</v>
      </c>
      <c r="E23" s="6">
        <v>1238</v>
      </c>
      <c r="F23" s="6">
        <v>115619559</v>
      </c>
      <c r="G23" s="6">
        <v>1588620</v>
      </c>
      <c r="H23" s="6">
        <v>118829750</v>
      </c>
      <c r="I23" s="6">
        <v>5380861</v>
      </c>
      <c r="J23" s="6">
        <v>75</v>
      </c>
      <c r="K23" s="6">
        <v>18063</v>
      </c>
      <c r="L23">
        <f t="shared" si="0"/>
        <v>124210611</v>
      </c>
      <c r="M23">
        <f t="shared" si="1"/>
        <v>117208179</v>
      </c>
      <c r="N23">
        <f t="shared" si="2"/>
        <v>-7002432</v>
      </c>
      <c r="O23" s="2">
        <f t="shared" si="3"/>
        <v>6876.521674140508</v>
      </c>
    </row>
    <row r="24" spans="1:15" ht="12.75">
      <c r="A24" s="5">
        <v>2012</v>
      </c>
      <c r="B24" s="5" t="s">
        <v>34</v>
      </c>
      <c r="C24" s="6">
        <v>37973493</v>
      </c>
      <c r="D24" s="6">
        <v>37973493</v>
      </c>
      <c r="E24" s="6">
        <v>526</v>
      </c>
      <c r="F24" s="6">
        <v>46324577</v>
      </c>
      <c r="G24" s="6">
        <v>34225</v>
      </c>
      <c r="H24" s="6">
        <v>49282797</v>
      </c>
      <c r="I24" s="6">
        <v>1234194</v>
      </c>
      <c r="J24" s="6">
        <v>55</v>
      </c>
      <c r="K24" s="6">
        <v>5497</v>
      </c>
      <c r="L24">
        <f t="shared" si="0"/>
        <v>50516991</v>
      </c>
      <c r="M24">
        <f t="shared" si="1"/>
        <v>46358802</v>
      </c>
      <c r="N24">
        <f t="shared" si="2"/>
        <v>-4158189</v>
      </c>
      <c r="O24" s="2">
        <f t="shared" si="3"/>
        <v>9189.920138257232</v>
      </c>
    </row>
    <row r="25" spans="1:15" ht="12.75">
      <c r="A25" s="5">
        <v>2009</v>
      </c>
      <c r="B25" s="5" t="s">
        <v>35</v>
      </c>
      <c r="C25" s="6">
        <v>99656076</v>
      </c>
      <c r="D25" s="6">
        <v>99656076</v>
      </c>
      <c r="E25" s="6">
        <v>1347</v>
      </c>
      <c r="F25" s="6">
        <v>135147213</v>
      </c>
      <c r="G25" s="6">
        <v>2287427</v>
      </c>
      <c r="H25" s="6">
        <v>133922729</v>
      </c>
      <c r="I25" s="6">
        <v>6010689</v>
      </c>
      <c r="J25" s="6">
        <v>44</v>
      </c>
      <c r="K25" s="6">
        <v>17163</v>
      </c>
      <c r="L25">
        <f t="shared" si="0"/>
        <v>139933418</v>
      </c>
      <c r="M25">
        <f t="shared" si="1"/>
        <v>137434640</v>
      </c>
      <c r="N25">
        <f t="shared" si="2"/>
        <v>-2498778</v>
      </c>
      <c r="O25" s="2">
        <f t="shared" si="3"/>
        <v>8153.202703490066</v>
      </c>
    </row>
    <row r="26" spans="1:15" ht="12.75">
      <c r="A26" s="5">
        <v>2010</v>
      </c>
      <c r="B26" s="5" t="s">
        <v>36</v>
      </c>
      <c r="C26" s="6">
        <v>238653273</v>
      </c>
      <c r="D26" s="6">
        <v>238767558</v>
      </c>
      <c r="E26" s="6">
        <v>3326</v>
      </c>
      <c r="F26" s="6">
        <v>320145470</v>
      </c>
      <c r="G26" s="6">
        <v>7277105</v>
      </c>
      <c r="H26" s="6">
        <v>310646668</v>
      </c>
      <c r="I26" s="6">
        <v>14797387</v>
      </c>
      <c r="J26" s="6">
        <v>3</v>
      </c>
      <c r="K26" s="6">
        <v>38271</v>
      </c>
      <c r="L26">
        <f t="shared" si="0"/>
        <v>325444055</v>
      </c>
      <c r="M26">
        <f t="shared" si="1"/>
        <v>327422575</v>
      </c>
      <c r="N26">
        <f t="shared" si="2"/>
        <v>1978520</v>
      </c>
      <c r="O26" s="2">
        <f t="shared" si="3"/>
        <v>8503.672624180188</v>
      </c>
    </row>
    <row r="27" spans="1:15" ht="12.75">
      <c r="A27" s="5">
        <v>2011</v>
      </c>
      <c r="B27" s="5" t="s">
        <v>37</v>
      </c>
      <c r="C27" s="6">
        <v>132466744</v>
      </c>
      <c r="D27" s="6">
        <v>132466744</v>
      </c>
      <c r="E27" s="6">
        <v>1799</v>
      </c>
      <c r="F27" s="6">
        <v>167001776</v>
      </c>
      <c r="G27" s="6">
        <v>2343992</v>
      </c>
      <c r="H27" s="6">
        <v>168638788</v>
      </c>
      <c r="I27" s="6">
        <v>6554842</v>
      </c>
      <c r="J27" s="6">
        <v>2</v>
      </c>
      <c r="K27" s="6">
        <v>15826</v>
      </c>
      <c r="L27">
        <f t="shared" si="0"/>
        <v>175193630</v>
      </c>
      <c r="M27">
        <f t="shared" si="1"/>
        <v>169345768</v>
      </c>
      <c r="N27">
        <f t="shared" si="2"/>
        <v>-5847862</v>
      </c>
      <c r="O27" s="2">
        <f t="shared" si="3"/>
        <v>11069.98799443953</v>
      </c>
    </row>
    <row r="28" spans="1:15" ht="12.75">
      <c r="A28" s="5">
        <v>2010</v>
      </c>
      <c r="B28" s="5" t="s">
        <v>38</v>
      </c>
      <c r="C28" s="6">
        <v>116553812</v>
      </c>
      <c r="D28" s="6">
        <v>116668097</v>
      </c>
      <c r="E28" s="6">
        <v>1527</v>
      </c>
      <c r="F28" s="6">
        <v>146294872</v>
      </c>
      <c r="G28" s="6">
        <v>1082015</v>
      </c>
      <c r="H28" s="6">
        <v>143551647</v>
      </c>
      <c r="I28" s="6">
        <v>9446978</v>
      </c>
      <c r="J28" s="6">
        <v>33</v>
      </c>
      <c r="K28" s="6">
        <v>21220</v>
      </c>
      <c r="L28">
        <f t="shared" si="0"/>
        <v>152998625</v>
      </c>
      <c r="M28">
        <f t="shared" si="1"/>
        <v>147376887</v>
      </c>
      <c r="N28">
        <f t="shared" si="2"/>
        <v>-5621738</v>
      </c>
      <c r="O28" s="2">
        <f t="shared" si="3"/>
        <v>7210.114278982092</v>
      </c>
    </row>
    <row r="29" spans="1:15" ht="12.75">
      <c r="A29" s="5">
        <v>2011</v>
      </c>
      <c r="B29" s="5" t="s">
        <v>39</v>
      </c>
      <c r="C29" s="6">
        <v>161188745</v>
      </c>
      <c r="D29" s="6">
        <v>161263745</v>
      </c>
      <c r="E29" s="6">
        <v>2243</v>
      </c>
      <c r="F29" s="6">
        <v>194240910</v>
      </c>
      <c r="G29" s="6">
        <v>3878427</v>
      </c>
      <c r="H29" s="6">
        <v>196004672</v>
      </c>
      <c r="I29" s="6">
        <v>8884652</v>
      </c>
      <c r="J29" s="6">
        <v>29</v>
      </c>
      <c r="K29" s="6">
        <v>23626</v>
      </c>
      <c r="L29">
        <f t="shared" si="0"/>
        <v>204889324</v>
      </c>
      <c r="M29">
        <f t="shared" si="1"/>
        <v>198119337</v>
      </c>
      <c r="N29">
        <f t="shared" si="2"/>
        <v>-6769987</v>
      </c>
      <c r="O29" s="2">
        <f t="shared" si="3"/>
        <v>8672.196901718446</v>
      </c>
    </row>
    <row r="30" spans="1:15" ht="12.75">
      <c r="A30" s="5" t="s">
        <v>40</v>
      </c>
      <c r="B30" s="5" t="s">
        <v>41</v>
      </c>
      <c r="C30" s="6">
        <v>491045827</v>
      </c>
      <c r="D30" s="6">
        <v>454645180</v>
      </c>
      <c r="E30" s="6">
        <v>6070</v>
      </c>
      <c r="F30" s="6">
        <v>541154590</v>
      </c>
      <c r="G30" s="6">
        <v>23803360</v>
      </c>
      <c r="H30" s="6">
        <v>536760392</v>
      </c>
      <c r="I30" s="6">
        <v>35800450</v>
      </c>
      <c r="J30" s="6">
        <v>33</v>
      </c>
      <c r="K30" s="6">
        <v>54870</v>
      </c>
      <c r="L30">
        <f t="shared" si="0"/>
        <v>572560842</v>
      </c>
      <c r="M30">
        <f t="shared" si="1"/>
        <v>564957950</v>
      </c>
      <c r="N30">
        <f t="shared" si="2"/>
        <v>-7602892</v>
      </c>
      <c r="O30" s="2">
        <f t="shared" si="3"/>
        <v>10434.861344997265</v>
      </c>
    </row>
    <row r="31" spans="1:15" ht="12.75">
      <c r="A31" s="5">
        <v>2010</v>
      </c>
      <c r="B31" s="5" t="s">
        <v>42</v>
      </c>
      <c r="C31" s="6">
        <v>59422091</v>
      </c>
      <c r="D31" s="6">
        <v>59422091</v>
      </c>
      <c r="E31" s="6">
        <v>802</v>
      </c>
      <c r="F31" s="6">
        <v>76495579</v>
      </c>
      <c r="G31" s="6">
        <v>665293</v>
      </c>
      <c r="H31" s="6">
        <v>77769657</v>
      </c>
      <c r="I31" s="6">
        <v>4152915</v>
      </c>
      <c r="J31" s="6">
        <v>48</v>
      </c>
      <c r="K31" s="6">
        <v>8129</v>
      </c>
      <c r="L31">
        <f t="shared" si="0"/>
        <v>81922572</v>
      </c>
      <c r="M31">
        <f t="shared" si="1"/>
        <v>77160872</v>
      </c>
      <c r="N31">
        <f t="shared" si="2"/>
        <v>-4761700</v>
      </c>
      <c r="O31" s="2">
        <f t="shared" si="3"/>
        <v>10077.816705621848</v>
      </c>
    </row>
    <row r="32" spans="1:15" ht="12.75">
      <c r="A32" s="5">
        <v>2010</v>
      </c>
      <c r="B32" s="5" t="s">
        <v>43</v>
      </c>
      <c r="C32" s="6">
        <v>82191736</v>
      </c>
      <c r="D32" s="6">
        <v>82306021</v>
      </c>
      <c r="E32" s="6">
        <v>1167</v>
      </c>
      <c r="F32" s="6">
        <v>108865865</v>
      </c>
      <c r="G32" s="6">
        <v>4286643</v>
      </c>
      <c r="H32" s="6">
        <v>105128271</v>
      </c>
      <c r="I32" s="6">
        <v>8422051</v>
      </c>
      <c r="J32" s="6">
        <v>85</v>
      </c>
      <c r="K32" s="6">
        <v>10369</v>
      </c>
      <c r="L32">
        <f t="shared" si="0"/>
        <v>113550322</v>
      </c>
      <c r="M32">
        <f t="shared" si="1"/>
        <v>113152508</v>
      </c>
      <c r="N32">
        <f t="shared" si="2"/>
        <v>-397814</v>
      </c>
      <c r="O32" s="2">
        <f t="shared" si="3"/>
        <v>10950.94242453467</v>
      </c>
    </row>
    <row r="33" spans="1:15" ht="12.75">
      <c r="A33" s="5">
        <v>2011</v>
      </c>
      <c r="B33" s="5" t="s">
        <v>44</v>
      </c>
      <c r="C33" s="6">
        <v>193674198</v>
      </c>
      <c r="D33" s="6">
        <v>193940878</v>
      </c>
      <c r="E33" s="6">
        <v>2580</v>
      </c>
      <c r="F33" s="6">
        <v>255159310</v>
      </c>
      <c r="G33" s="6">
        <v>3277116</v>
      </c>
      <c r="H33" s="6">
        <v>254913344</v>
      </c>
      <c r="I33" s="6">
        <v>11242452</v>
      </c>
      <c r="J33" s="6">
        <v>19</v>
      </c>
      <c r="K33" s="6">
        <v>19380</v>
      </c>
      <c r="L33">
        <f t="shared" si="0"/>
        <v>266155796</v>
      </c>
      <c r="M33">
        <f t="shared" si="1"/>
        <v>258436426</v>
      </c>
      <c r="N33">
        <f t="shared" si="2"/>
        <v>-7719370</v>
      </c>
      <c r="O33" s="2">
        <f t="shared" si="3"/>
        <v>13733.529205366358</v>
      </c>
    </row>
    <row r="34" spans="1:15" ht="12.75">
      <c r="A34" s="5">
        <v>2010</v>
      </c>
      <c r="B34" s="5" t="s">
        <v>45</v>
      </c>
      <c r="C34" s="6">
        <v>126418919</v>
      </c>
      <c r="D34" s="6">
        <v>126533204</v>
      </c>
      <c r="E34" s="6">
        <v>1873</v>
      </c>
      <c r="F34" s="6">
        <v>165904434</v>
      </c>
      <c r="G34" s="6">
        <v>1150100</v>
      </c>
      <c r="H34" s="6">
        <v>168238932</v>
      </c>
      <c r="I34" s="6">
        <v>8381484</v>
      </c>
      <c r="J34" s="6">
        <v>81</v>
      </c>
      <c r="K34" s="6">
        <v>28163</v>
      </c>
      <c r="L34">
        <f t="shared" si="0"/>
        <v>176620416</v>
      </c>
      <c r="M34">
        <f t="shared" si="1"/>
        <v>167054534</v>
      </c>
      <c r="N34">
        <f t="shared" si="2"/>
        <v>-9565882</v>
      </c>
      <c r="O34" s="2">
        <f t="shared" si="3"/>
        <v>6271.363704150836</v>
      </c>
    </row>
    <row r="35" spans="1:15" ht="12.75">
      <c r="A35" s="5">
        <v>2012</v>
      </c>
      <c r="B35" s="5" t="s">
        <v>46</v>
      </c>
      <c r="C35" s="6">
        <v>96898517</v>
      </c>
      <c r="D35" s="6">
        <v>96898517</v>
      </c>
      <c r="E35" s="6">
        <v>1298</v>
      </c>
      <c r="F35" s="6">
        <v>114568678</v>
      </c>
      <c r="G35" s="6">
        <v>684938</v>
      </c>
      <c r="H35" s="6">
        <v>111731361</v>
      </c>
      <c r="I35" s="6">
        <v>3025743</v>
      </c>
      <c r="J35" s="6">
        <v>65</v>
      </c>
      <c r="K35" s="6">
        <v>18006</v>
      </c>
      <c r="L35">
        <f t="shared" si="0"/>
        <v>114757104</v>
      </c>
      <c r="M35">
        <f t="shared" si="1"/>
        <v>115253616</v>
      </c>
      <c r="N35">
        <f t="shared" si="2"/>
        <v>496512</v>
      </c>
      <c r="O35" s="2">
        <f t="shared" si="3"/>
        <v>6373.270243252249</v>
      </c>
    </row>
    <row r="36" spans="1:15" ht="12.75">
      <c r="A36" s="5">
        <v>2010</v>
      </c>
      <c r="B36" s="5" t="s">
        <v>47</v>
      </c>
      <c r="C36" s="6">
        <v>68415114</v>
      </c>
      <c r="D36" s="6">
        <v>68415114</v>
      </c>
      <c r="E36" s="6">
        <v>926</v>
      </c>
      <c r="F36" s="6">
        <v>87966922</v>
      </c>
      <c r="G36" s="6">
        <v>568413</v>
      </c>
      <c r="H36" s="6">
        <v>86826836</v>
      </c>
      <c r="I36" s="6">
        <v>2482332</v>
      </c>
      <c r="J36" s="6">
        <v>31</v>
      </c>
      <c r="K36" s="6">
        <v>9669</v>
      </c>
      <c r="L36">
        <f aca="true" t="shared" si="4" ref="L36:L67">H36+I36</f>
        <v>89309168</v>
      </c>
      <c r="M36">
        <f aca="true" t="shared" si="5" ref="M36:M67">F36+G36</f>
        <v>88535335</v>
      </c>
      <c r="N36">
        <f aca="true" t="shared" si="6" ref="N36:N67">-L36+M36</f>
        <v>-773833</v>
      </c>
      <c r="O36" s="2">
        <f aca="true" t="shared" si="7" ref="O36:O67">L36/K36</f>
        <v>9236.649912090184</v>
      </c>
    </row>
    <row r="37" spans="1:15" ht="12.75">
      <c r="A37" s="5">
        <v>2011</v>
      </c>
      <c r="B37" s="5" t="s">
        <v>48</v>
      </c>
      <c r="C37" s="6">
        <v>79896220</v>
      </c>
      <c r="D37" s="6">
        <v>79896220</v>
      </c>
      <c r="E37" s="6">
        <v>1485</v>
      </c>
      <c r="F37" s="6">
        <v>95269704</v>
      </c>
      <c r="G37" s="6">
        <v>240118</v>
      </c>
      <c r="H37" s="6">
        <v>120122470</v>
      </c>
      <c r="I37" s="6">
        <v>7195292</v>
      </c>
      <c r="J37" s="6">
        <v>67</v>
      </c>
      <c r="K37" s="6">
        <v>10135</v>
      </c>
      <c r="L37">
        <f t="shared" si="4"/>
        <v>127317762</v>
      </c>
      <c r="M37">
        <f t="shared" si="5"/>
        <v>95509822</v>
      </c>
      <c r="N37">
        <f t="shared" si="6"/>
        <v>-31807940</v>
      </c>
      <c r="O37" s="2">
        <f t="shared" si="7"/>
        <v>12562.186679822398</v>
      </c>
    </row>
    <row r="38" spans="1:15" ht="25.5">
      <c r="A38" s="5">
        <v>2009</v>
      </c>
      <c r="B38" s="5" t="s">
        <v>49</v>
      </c>
      <c r="C38" s="6">
        <v>91152487</v>
      </c>
      <c r="D38" s="6">
        <v>91266772</v>
      </c>
      <c r="E38" s="6">
        <v>1181</v>
      </c>
      <c r="F38" s="6">
        <v>119372576</v>
      </c>
      <c r="G38" s="6">
        <v>11140995</v>
      </c>
      <c r="H38" s="6">
        <v>112276181</v>
      </c>
      <c r="I38" s="6">
        <v>17058356</v>
      </c>
      <c r="J38" s="6">
        <v>96</v>
      </c>
      <c r="K38" s="6">
        <v>14757</v>
      </c>
      <c r="L38">
        <f t="shared" si="4"/>
        <v>129334537</v>
      </c>
      <c r="M38">
        <f t="shared" si="5"/>
        <v>130513571</v>
      </c>
      <c r="N38">
        <f t="shared" si="6"/>
        <v>1179034</v>
      </c>
      <c r="O38" s="2">
        <f t="shared" si="7"/>
        <v>8764.283865284271</v>
      </c>
    </row>
    <row r="39" spans="1:15" ht="25.5">
      <c r="A39" s="5">
        <v>2010</v>
      </c>
      <c r="B39" s="5" t="s">
        <v>50</v>
      </c>
      <c r="C39" s="6">
        <v>134480735</v>
      </c>
      <c r="D39" s="6">
        <v>134535735</v>
      </c>
      <c r="E39" s="6">
        <v>1819</v>
      </c>
      <c r="F39" s="6">
        <v>165077449</v>
      </c>
      <c r="G39" s="6">
        <v>3435690</v>
      </c>
      <c r="H39" s="6">
        <v>162931366</v>
      </c>
      <c r="I39" s="6">
        <v>5125807</v>
      </c>
      <c r="J39" s="6">
        <v>21</v>
      </c>
      <c r="K39" s="6">
        <v>15369</v>
      </c>
      <c r="L39">
        <f t="shared" si="4"/>
        <v>168057173</v>
      </c>
      <c r="M39">
        <f t="shared" si="5"/>
        <v>168513139</v>
      </c>
      <c r="N39">
        <f t="shared" si="6"/>
        <v>455966</v>
      </c>
      <c r="O39" s="2">
        <f t="shared" si="7"/>
        <v>10934.815082308543</v>
      </c>
    </row>
    <row r="40" spans="1:15" ht="12.75">
      <c r="A40" s="5">
        <v>2010</v>
      </c>
      <c r="B40" s="5" t="s">
        <v>51</v>
      </c>
      <c r="C40" s="6">
        <v>86614863</v>
      </c>
      <c r="D40" s="6">
        <v>86729148</v>
      </c>
      <c r="E40" s="6">
        <v>1127</v>
      </c>
      <c r="F40" s="6">
        <v>108538014</v>
      </c>
      <c r="G40" s="6">
        <v>4707927</v>
      </c>
      <c r="H40" s="6">
        <v>110065463</v>
      </c>
      <c r="I40" s="6">
        <v>9944696</v>
      </c>
      <c r="J40" s="6">
        <v>4</v>
      </c>
      <c r="K40" s="6">
        <v>11774</v>
      </c>
      <c r="L40">
        <f t="shared" si="4"/>
        <v>120010159</v>
      </c>
      <c r="M40">
        <f t="shared" si="5"/>
        <v>113245941</v>
      </c>
      <c r="N40">
        <f t="shared" si="6"/>
        <v>-6764218</v>
      </c>
      <c r="O40" s="2">
        <f t="shared" si="7"/>
        <v>10192.811194156617</v>
      </c>
    </row>
    <row r="41" spans="1:15" ht="12.75">
      <c r="A41" s="5">
        <v>2012</v>
      </c>
      <c r="B41" s="5" t="s">
        <v>52</v>
      </c>
      <c r="C41" s="6">
        <v>57138375</v>
      </c>
      <c r="D41" s="6">
        <v>57252660</v>
      </c>
      <c r="E41" s="6">
        <v>750</v>
      </c>
      <c r="F41" s="6">
        <v>68774461</v>
      </c>
      <c r="G41" s="6">
        <v>401778</v>
      </c>
      <c r="H41" s="6">
        <v>68201969</v>
      </c>
      <c r="I41" s="6">
        <v>1862873</v>
      </c>
      <c r="J41" s="6">
        <v>45</v>
      </c>
      <c r="K41" s="6">
        <v>8673</v>
      </c>
      <c r="L41">
        <f t="shared" si="4"/>
        <v>70064842</v>
      </c>
      <c r="M41">
        <f t="shared" si="5"/>
        <v>69176239</v>
      </c>
      <c r="N41">
        <f t="shared" si="6"/>
        <v>-888603</v>
      </c>
      <c r="O41" s="2">
        <f t="shared" si="7"/>
        <v>8078.50132595411</v>
      </c>
    </row>
    <row r="42" spans="1:15" ht="12.75">
      <c r="A42" s="5">
        <v>2009</v>
      </c>
      <c r="B42" s="5" t="s">
        <v>53</v>
      </c>
      <c r="C42" s="6">
        <v>326362844</v>
      </c>
      <c r="D42" s="6">
        <v>326492844</v>
      </c>
      <c r="E42" s="6">
        <v>4604</v>
      </c>
      <c r="F42" s="6">
        <v>473101982</v>
      </c>
      <c r="G42" s="6">
        <v>19214894</v>
      </c>
      <c r="H42" s="6">
        <v>465198294</v>
      </c>
      <c r="I42" s="6">
        <v>28578930</v>
      </c>
      <c r="J42" s="6">
        <v>38</v>
      </c>
      <c r="K42" s="6">
        <v>46430</v>
      </c>
      <c r="L42">
        <f t="shared" si="4"/>
        <v>493777224</v>
      </c>
      <c r="M42">
        <f t="shared" si="5"/>
        <v>492316876</v>
      </c>
      <c r="N42">
        <f t="shared" si="6"/>
        <v>-1460348</v>
      </c>
      <c r="O42" s="2">
        <f t="shared" si="7"/>
        <v>10634.874520783977</v>
      </c>
    </row>
    <row r="43" spans="1:15" ht="12.75">
      <c r="A43" s="5">
        <v>2009</v>
      </c>
      <c r="B43" s="5" t="s">
        <v>54</v>
      </c>
      <c r="C43" s="6">
        <v>70401958</v>
      </c>
      <c r="D43" s="6">
        <v>70401958</v>
      </c>
      <c r="E43" s="6">
        <v>931</v>
      </c>
      <c r="F43" s="6">
        <v>100188785</v>
      </c>
      <c r="G43" s="6">
        <v>834858</v>
      </c>
      <c r="H43" s="6">
        <v>96243141</v>
      </c>
      <c r="I43" s="6">
        <v>3146636</v>
      </c>
      <c r="J43" s="6">
        <v>75</v>
      </c>
      <c r="K43" s="6">
        <v>7692</v>
      </c>
      <c r="L43">
        <f t="shared" si="4"/>
        <v>99389777</v>
      </c>
      <c r="M43">
        <f t="shared" si="5"/>
        <v>101023643</v>
      </c>
      <c r="N43">
        <f t="shared" si="6"/>
        <v>1633866</v>
      </c>
      <c r="O43" s="2">
        <f t="shared" si="7"/>
        <v>12921.1878575143</v>
      </c>
    </row>
    <row r="44" spans="1:15" ht="12.75">
      <c r="A44" s="5">
        <v>2009</v>
      </c>
      <c r="B44" s="5" t="s">
        <v>55</v>
      </c>
      <c r="C44" s="6">
        <v>289191878</v>
      </c>
      <c r="D44" s="6">
        <v>289191878</v>
      </c>
      <c r="E44" s="6">
        <v>4103</v>
      </c>
      <c r="F44" s="6">
        <v>388509694</v>
      </c>
      <c r="G44" s="6">
        <v>8817924</v>
      </c>
      <c r="H44" s="6">
        <v>378045789</v>
      </c>
      <c r="I44" s="6">
        <v>26817816</v>
      </c>
      <c r="J44" s="6">
        <v>53</v>
      </c>
      <c r="K44" s="6">
        <v>38173</v>
      </c>
      <c r="L44">
        <f t="shared" si="4"/>
        <v>404863605</v>
      </c>
      <c r="M44">
        <f t="shared" si="5"/>
        <v>397327618</v>
      </c>
      <c r="N44">
        <f t="shared" si="6"/>
        <v>-7535987</v>
      </c>
      <c r="O44" s="2">
        <f t="shared" si="7"/>
        <v>10606.020092735704</v>
      </c>
    </row>
    <row r="45" spans="1:15" ht="12.75">
      <c r="A45" s="5">
        <v>2012</v>
      </c>
      <c r="B45" s="5" t="s">
        <v>56</v>
      </c>
      <c r="C45" s="6">
        <v>112121546</v>
      </c>
      <c r="D45" s="6">
        <v>112121546</v>
      </c>
      <c r="E45" s="6">
        <v>1548</v>
      </c>
      <c r="F45" s="6">
        <v>135000724</v>
      </c>
      <c r="G45" s="6">
        <v>9326872</v>
      </c>
      <c r="H45" s="6">
        <v>129744993</v>
      </c>
      <c r="I45" s="6">
        <v>11808966</v>
      </c>
      <c r="J45" s="6">
        <v>69</v>
      </c>
      <c r="K45" s="6">
        <v>29279</v>
      </c>
      <c r="L45">
        <f t="shared" si="4"/>
        <v>141553959</v>
      </c>
      <c r="M45">
        <f t="shared" si="5"/>
        <v>144327596</v>
      </c>
      <c r="N45">
        <f t="shared" si="6"/>
        <v>2773637</v>
      </c>
      <c r="O45" s="2">
        <f t="shared" si="7"/>
        <v>4834.6582533556475</v>
      </c>
    </row>
    <row r="46" spans="1:15" ht="12.75">
      <c r="A46" s="5">
        <v>2010</v>
      </c>
      <c r="B46" s="5" t="s">
        <v>57</v>
      </c>
      <c r="C46" s="6">
        <v>81562996</v>
      </c>
      <c r="D46" s="6">
        <v>81562996</v>
      </c>
      <c r="E46" s="6">
        <v>1180</v>
      </c>
      <c r="F46" s="6">
        <v>104237209</v>
      </c>
      <c r="G46" s="6">
        <v>974983</v>
      </c>
      <c r="H46" s="6">
        <v>107347053</v>
      </c>
      <c r="I46" s="6">
        <v>13024724</v>
      </c>
      <c r="J46" s="6">
        <v>43</v>
      </c>
      <c r="K46" s="6">
        <v>25828</v>
      </c>
      <c r="L46">
        <f t="shared" si="4"/>
        <v>120371777</v>
      </c>
      <c r="M46">
        <f t="shared" si="5"/>
        <v>105212192</v>
      </c>
      <c r="N46">
        <f t="shared" si="6"/>
        <v>-15159585</v>
      </c>
      <c r="O46" s="2">
        <f t="shared" si="7"/>
        <v>4660.514828867896</v>
      </c>
    </row>
    <row r="47" spans="1:15" ht="12.75">
      <c r="A47" s="5">
        <v>2011</v>
      </c>
      <c r="B47" s="5" t="s">
        <v>58</v>
      </c>
      <c r="C47" s="6">
        <v>69846052</v>
      </c>
      <c r="D47" s="6">
        <v>69960337</v>
      </c>
      <c r="E47" s="6">
        <v>920</v>
      </c>
      <c r="F47" s="6">
        <v>86628095</v>
      </c>
      <c r="G47" s="6">
        <v>1909673</v>
      </c>
      <c r="H47" s="6">
        <v>85358419</v>
      </c>
      <c r="I47" s="6">
        <v>3298213</v>
      </c>
      <c r="J47" s="6">
        <v>42</v>
      </c>
      <c r="K47" s="6">
        <v>9719</v>
      </c>
      <c r="L47">
        <f t="shared" si="4"/>
        <v>88656632</v>
      </c>
      <c r="M47">
        <f t="shared" si="5"/>
        <v>88537768</v>
      </c>
      <c r="N47">
        <f t="shared" si="6"/>
        <v>-118864</v>
      </c>
      <c r="O47" s="2">
        <f t="shared" si="7"/>
        <v>9121.99115135302</v>
      </c>
    </row>
    <row r="48" spans="1:15" ht="12.75">
      <c r="A48" s="5">
        <v>2011</v>
      </c>
      <c r="B48" s="5" t="s">
        <v>59</v>
      </c>
      <c r="C48" s="6">
        <v>85235579</v>
      </c>
      <c r="D48" s="6">
        <v>85235579</v>
      </c>
      <c r="E48" s="6">
        <v>1092</v>
      </c>
      <c r="F48" s="6">
        <v>108218415</v>
      </c>
      <c r="G48" s="6">
        <v>1713805</v>
      </c>
      <c r="H48" s="6">
        <v>107154262</v>
      </c>
      <c r="I48" s="6">
        <v>4087614</v>
      </c>
      <c r="J48" s="6">
        <v>27</v>
      </c>
      <c r="K48" s="6">
        <v>12611</v>
      </c>
      <c r="L48">
        <f t="shared" si="4"/>
        <v>111241876</v>
      </c>
      <c r="M48">
        <f t="shared" si="5"/>
        <v>109932220</v>
      </c>
      <c r="N48">
        <f t="shared" si="6"/>
        <v>-1309656</v>
      </c>
      <c r="O48" s="2">
        <f t="shared" si="7"/>
        <v>8821.019427483943</v>
      </c>
    </row>
    <row r="49" spans="1:15" ht="12.75">
      <c r="A49" s="5">
        <v>2011</v>
      </c>
      <c r="B49" s="5" t="s">
        <v>60</v>
      </c>
      <c r="C49" s="6">
        <v>175271707</v>
      </c>
      <c r="D49" s="6">
        <v>175421207</v>
      </c>
      <c r="E49" s="6">
        <v>2398</v>
      </c>
      <c r="F49" s="6">
        <v>221566161</v>
      </c>
      <c r="G49" s="6">
        <v>1541397</v>
      </c>
      <c r="H49" s="6">
        <v>220333828</v>
      </c>
      <c r="I49" s="6">
        <v>2641227</v>
      </c>
      <c r="J49" s="6">
        <v>23</v>
      </c>
      <c r="K49" s="6">
        <v>39532</v>
      </c>
      <c r="L49">
        <f t="shared" si="4"/>
        <v>222975055</v>
      </c>
      <c r="M49">
        <f t="shared" si="5"/>
        <v>223107558</v>
      </c>
      <c r="N49">
        <f t="shared" si="6"/>
        <v>132503</v>
      </c>
      <c r="O49" s="2">
        <f t="shared" si="7"/>
        <v>5640.3686886572905</v>
      </c>
    </row>
    <row r="50" spans="1:15" ht="12.75">
      <c r="A50" s="5">
        <v>2010</v>
      </c>
      <c r="B50" s="5" t="s">
        <v>61</v>
      </c>
      <c r="C50" s="6">
        <v>60927853</v>
      </c>
      <c r="D50" s="6">
        <v>61097853</v>
      </c>
      <c r="E50" s="6">
        <v>927</v>
      </c>
      <c r="F50" s="6">
        <v>83514847</v>
      </c>
      <c r="G50" s="6">
        <v>0</v>
      </c>
      <c r="H50" s="6">
        <v>87310832</v>
      </c>
      <c r="I50" s="6">
        <v>7495691</v>
      </c>
      <c r="J50" s="6">
        <v>64</v>
      </c>
      <c r="K50" s="6">
        <v>16592</v>
      </c>
      <c r="L50">
        <f t="shared" si="4"/>
        <v>94806523</v>
      </c>
      <c r="M50">
        <f t="shared" si="5"/>
        <v>83514847</v>
      </c>
      <c r="N50">
        <f t="shared" si="6"/>
        <v>-11291676</v>
      </c>
      <c r="O50" s="2">
        <f t="shared" si="7"/>
        <v>5713.990055448409</v>
      </c>
    </row>
    <row r="51" spans="1:15" ht="12.75">
      <c r="A51" s="5">
        <v>2011</v>
      </c>
      <c r="B51" s="5" t="s">
        <v>62</v>
      </c>
      <c r="C51" s="6">
        <v>90621657</v>
      </c>
      <c r="D51" s="6">
        <v>90626657</v>
      </c>
      <c r="E51" s="6">
        <v>1193</v>
      </c>
      <c r="F51" s="6">
        <v>112857455</v>
      </c>
      <c r="G51" s="6">
        <v>300000</v>
      </c>
      <c r="H51" s="6">
        <v>111187362</v>
      </c>
      <c r="I51" s="6">
        <v>6231508</v>
      </c>
      <c r="J51" s="6">
        <v>61</v>
      </c>
      <c r="K51" s="6">
        <v>16882</v>
      </c>
      <c r="L51">
        <f t="shared" si="4"/>
        <v>117418870</v>
      </c>
      <c r="M51">
        <f t="shared" si="5"/>
        <v>113157455</v>
      </c>
      <c r="N51">
        <f t="shared" si="6"/>
        <v>-4261415</v>
      </c>
      <c r="O51" s="2">
        <f t="shared" si="7"/>
        <v>6955.27011017652</v>
      </c>
    </row>
    <row r="52" spans="1:15" ht="12.75">
      <c r="A52" s="5">
        <v>2011</v>
      </c>
      <c r="B52" s="5" t="s">
        <v>63</v>
      </c>
      <c r="C52" s="6">
        <v>133996123</v>
      </c>
      <c r="D52" s="6">
        <v>137499415</v>
      </c>
      <c r="E52" s="6">
        <v>1758</v>
      </c>
      <c r="F52" s="6">
        <v>166173627</v>
      </c>
      <c r="G52" s="6">
        <v>545869</v>
      </c>
      <c r="H52" s="6">
        <v>160981185</v>
      </c>
      <c r="I52" s="6">
        <v>5385795</v>
      </c>
      <c r="J52" s="6">
        <v>68</v>
      </c>
      <c r="K52" s="6">
        <v>22627</v>
      </c>
      <c r="L52">
        <f t="shared" si="4"/>
        <v>166366980</v>
      </c>
      <c r="M52">
        <f t="shared" si="5"/>
        <v>166719496</v>
      </c>
      <c r="N52">
        <f t="shared" si="6"/>
        <v>352516</v>
      </c>
      <c r="O52" s="2">
        <f t="shared" si="7"/>
        <v>7352.586732664516</v>
      </c>
    </row>
    <row r="53" spans="1:15" ht="12.75">
      <c r="A53" s="5">
        <v>2009</v>
      </c>
      <c r="B53" s="5" t="s">
        <v>64</v>
      </c>
      <c r="C53" s="6">
        <v>232133962</v>
      </c>
      <c r="D53" s="6">
        <v>232248247</v>
      </c>
      <c r="E53" s="6">
        <v>3255</v>
      </c>
      <c r="F53" s="6">
        <v>285736476</v>
      </c>
      <c r="G53" s="6">
        <v>3218877</v>
      </c>
      <c r="H53" s="6">
        <v>299999036</v>
      </c>
      <c r="I53" s="6">
        <v>20192430</v>
      </c>
      <c r="J53" s="6">
        <v>17</v>
      </c>
      <c r="K53" s="6">
        <v>32978</v>
      </c>
      <c r="L53">
        <f t="shared" si="4"/>
        <v>320191466</v>
      </c>
      <c r="M53">
        <f t="shared" si="5"/>
        <v>288955353</v>
      </c>
      <c r="N53">
        <f t="shared" si="6"/>
        <v>-31236113</v>
      </c>
      <c r="O53" s="2">
        <f t="shared" si="7"/>
        <v>9709.244526654133</v>
      </c>
    </row>
    <row r="54" spans="1:15" ht="25.5">
      <c r="A54" s="5">
        <v>2009</v>
      </c>
      <c r="B54" s="5" t="s">
        <v>65</v>
      </c>
      <c r="C54" s="6">
        <v>349440671</v>
      </c>
      <c r="D54" s="6">
        <v>349440671</v>
      </c>
      <c r="E54" s="6">
        <v>5272</v>
      </c>
      <c r="F54" s="6">
        <v>487756442</v>
      </c>
      <c r="G54" s="6">
        <v>18072254</v>
      </c>
      <c r="H54" s="6">
        <v>485263103</v>
      </c>
      <c r="I54" s="6">
        <v>20964004</v>
      </c>
      <c r="J54" s="6">
        <v>14</v>
      </c>
      <c r="K54" s="6">
        <v>32183</v>
      </c>
      <c r="L54">
        <f t="shared" si="4"/>
        <v>506227107</v>
      </c>
      <c r="M54">
        <f t="shared" si="5"/>
        <v>505828696</v>
      </c>
      <c r="N54">
        <f t="shared" si="6"/>
        <v>-398411</v>
      </c>
      <c r="O54" s="2">
        <f t="shared" si="7"/>
        <v>15729.643196718765</v>
      </c>
    </row>
    <row r="55" spans="1:15" ht="12.75">
      <c r="A55" s="5">
        <v>2009</v>
      </c>
      <c r="B55" s="5" t="s">
        <v>66</v>
      </c>
      <c r="C55" s="6">
        <v>254372660</v>
      </c>
      <c r="D55" s="6">
        <v>257555123</v>
      </c>
      <c r="E55" s="6">
        <v>3421</v>
      </c>
      <c r="F55" s="6">
        <v>310313706</v>
      </c>
      <c r="G55" s="6">
        <v>3363834</v>
      </c>
      <c r="H55" s="6">
        <v>306939898</v>
      </c>
      <c r="I55" s="6">
        <v>10084197</v>
      </c>
      <c r="J55" s="6">
        <v>38</v>
      </c>
      <c r="K55" s="6">
        <v>23250</v>
      </c>
      <c r="L55">
        <f t="shared" si="4"/>
        <v>317024095</v>
      </c>
      <c r="M55">
        <f t="shared" si="5"/>
        <v>313677540</v>
      </c>
      <c r="N55">
        <f t="shared" si="6"/>
        <v>-3346555</v>
      </c>
      <c r="O55" s="2">
        <f t="shared" si="7"/>
        <v>13635.44494623656</v>
      </c>
    </row>
    <row r="56" spans="1:15" ht="12.75">
      <c r="A56" s="5">
        <v>2011</v>
      </c>
      <c r="B56" s="5" t="s">
        <v>67</v>
      </c>
      <c r="C56" s="6">
        <v>172099575</v>
      </c>
      <c r="D56" s="6">
        <v>172099575</v>
      </c>
      <c r="E56" s="6">
        <v>2343</v>
      </c>
      <c r="F56" s="6">
        <v>214921392</v>
      </c>
      <c r="G56" s="6">
        <v>6749669</v>
      </c>
      <c r="H56" s="6">
        <v>210104257</v>
      </c>
      <c r="I56" s="6">
        <v>15460177</v>
      </c>
      <c r="J56" s="6">
        <v>40</v>
      </c>
      <c r="K56" s="6">
        <v>26819</v>
      </c>
      <c r="L56">
        <f t="shared" si="4"/>
        <v>225564434</v>
      </c>
      <c r="M56">
        <f t="shared" si="5"/>
        <v>221671061</v>
      </c>
      <c r="N56">
        <f t="shared" si="6"/>
        <v>-3893373</v>
      </c>
      <c r="O56" s="2">
        <f t="shared" si="7"/>
        <v>8410.620604795107</v>
      </c>
    </row>
    <row r="57" spans="1:15" ht="12.75">
      <c r="A57" s="5">
        <v>2011</v>
      </c>
      <c r="B57" s="5" t="s">
        <v>68</v>
      </c>
      <c r="C57" s="6">
        <v>58747162</v>
      </c>
      <c r="D57" s="6">
        <v>58747162</v>
      </c>
      <c r="E57" s="6">
        <v>756</v>
      </c>
      <c r="F57" s="6">
        <v>72082325</v>
      </c>
      <c r="G57" s="6">
        <v>745121</v>
      </c>
      <c r="H57" s="6">
        <v>70051458</v>
      </c>
      <c r="I57" s="6">
        <v>2065552</v>
      </c>
      <c r="J57" s="6">
        <v>47</v>
      </c>
      <c r="K57" s="6">
        <v>7230</v>
      </c>
      <c r="L57">
        <f t="shared" si="4"/>
        <v>72117010</v>
      </c>
      <c r="M57">
        <f t="shared" si="5"/>
        <v>72827446</v>
      </c>
      <c r="N57">
        <f t="shared" si="6"/>
        <v>710436</v>
      </c>
      <c r="O57" s="2">
        <f t="shared" si="7"/>
        <v>9974.690179806363</v>
      </c>
    </row>
    <row r="58" spans="1:15" ht="25.5">
      <c r="A58" s="5">
        <v>2009</v>
      </c>
      <c r="B58" s="5" t="s">
        <v>69</v>
      </c>
      <c r="C58" s="6">
        <v>72556954</v>
      </c>
      <c r="D58" s="6">
        <v>72565954</v>
      </c>
      <c r="E58" s="6">
        <v>971</v>
      </c>
      <c r="F58" s="6">
        <v>90996221</v>
      </c>
      <c r="G58" s="6">
        <v>4469976</v>
      </c>
      <c r="H58" s="6">
        <v>91646140</v>
      </c>
      <c r="I58" s="6">
        <v>3836711</v>
      </c>
      <c r="J58" s="6">
        <v>63</v>
      </c>
      <c r="K58" s="6">
        <v>10556</v>
      </c>
      <c r="L58">
        <f t="shared" si="4"/>
        <v>95482851</v>
      </c>
      <c r="M58">
        <f t="shared" si="5"/>
        <v>95466197</v>
      </c>
      <c r="N58">
        <f t="shared" si="6"/>
        <v>-16654</v>
      </c>
      <c r="O58" s="2">
        <f t="shared" si="7"/>
        <v>9045.362921561198</v>
      </c>
    </row>
    <row r="59" spans="1:15" ht="25.5">
      <c r="A59" s="5">
        <v>2010</v>
      </c>
      <c r="B59" s="5" t="s">
        <v>70</v>
      </c>
      <c r="C59" s="6">
        <v>106813454</v>
      </c>
      <c r="D59" s="6">
        <v>107738839</v>
      </c>
      <c r="E59" s="6">
        <v>1391</v>
      </c>
      <c r="F59" s="6">
        <v>145604928</v>
      </c>
      <c r="G59" s="6">
        <v>1921652</v>
      </c>
      <c r="H59" s="6">
        <v>140573332</v>
      </c>
      <c r="I59" s="6">
        <v>4183442</v>
      </c>
      <c r="J59" s="6">
        <v>35</v>
      </c>
      <c r="K59" s="6">
        <v>15799</v>
      </c>
      <c r="L59">
        <f t="shared" si="4"/>
        <v>144756774</v>
      </c>
      <c r="M59">
        <f t="shared" si="5"/>
        <v>147526580</v>
      </c>
      <c r="N59">
        <f t="shared" si="6"/>
        <v>2769806</v>
      </c>
      <c r="O59" s="2">
        <f t="shared" si="7"/>
        <v>9162.401038040382</v>
      </c>
    </row>
    <row r="60" spans="1:15" ht="12.75">
      <c r="A60" s="5">
        <v>2011</v>
      </c>
      <c r="B60" s="5" t="s">
        <v>71</v>
      </c>
      <c r="C60" s="6">
        <v>151637473</v>
      </c>
      <c r="D60" s="6">
        <v>151802473</v>
      </c>
      <c r="E60" s="6">
        <v>2058</v>
      </c>
      <c r="F60" s="6">
        <v>187935680</v>
      </c>
      <c r="G60" s="6">
        <v>3627512</v>
      </c>
      <c r="H60" s="6">
        <v>181678076</v>
      </c>
      <c r="I60" s="6">
        <v>7973141</v>
      </c>
      <c r="J60" s="6">
        <v>57</v>
      </c>
      <c r="K60" s="6">
        <v>25274</v>
      </c>
      <c r="L60">
        <f t="shared" si="4"/>
        <v>189651217</v>
      </c>
      <c r="M60">
        <f t="shared" si="5"/>
        <v>191563192</v>
      </c>
      <c r="N60">
        <f t="shared" si="6"/>
        <v>1911975</v>
      </c>
      <c r="O60" s="2">
        <f t="shared" si="7"/>
        <v>7503.806955764818</v>
      </c>
    </row>
    <row r="61" spans="1:15" ht="12.75">
      <c r="A61" s="5">
        <v>2012</v>
      </c>
      <c r="B61" s="5" t="s">
        <v>72</v>
      </c>
      <c r="C61" s="6">
        <v>66427849</v>
      </c>
      <c r="D61" s="6">
        <v>66427849</v>
      </c>
      <c r="E61" s="6">
        <v>839</v>
      </c>
      <c r="F61" s="6">
        <v>77840679</v>
      </c>
      <c r="G61" s="6">
        <v>1586252</v>
      </c>
      <c r="H61" s="6">
        <v>76394852</v>
      </c>
      <c r="I61" s="6">
        <v>2407459</v>
      </c>
      <c r="J61" s="6">
        <v>57</v>
      </c>
      <c r="K61" s="6">
        <v>8760</v>
      </c>
      <c r="L61">
        <f t="shared" si="4"/>
        <v>78802311</v>
      </c>
      <c r="M61">
        <f t="shared" si="5"/>
        <v>79426931</v>
      </c>
      <c r="N61">
        <f t="shared" si="6"/>
        <v>624620</v>
      </c>
      <c r="O61" s="2">
        <f t="shared" si="7"/>
        <v>8995.697602739727</v>
      </c>
    </row>
    <row r="62" spans="1:15" ht="12.75">
      <c r="A62" s="5">
        <v>2010</v>
      </c>
      <c r="B62" s="5" t="s">
        <v>73</v>
      </c>
      <c r="C62" s="6">
        <v>46511043</v>
      </c>
      <c r="D62" s="6">
        <v>46541043</v>
      </c>
      <c r="E62" s="6">
        <v>631</v>
      </c>
      <c r="F62" s="6">
        <v>55001063</v>
      </c>
      <c r="G62" s="6">
        <v>4162760</v>
      </c>
      <c r="H62" s="6">
        <v>53611309</v>
      </c>
      <c r="I62" s="6">
        <v>8805860</v>
      </c>
      <c r="J62" s="6">
        <v>40</v>
      </c>
      <c r="K62" s="6">
        <v>6582</v>
      </c>
      <c r="L62">
        <f t="shared" si="4"/>
        <v>62417169</v>
      </c>
      <c r="M62">
        <f t="shared" si="5"/>
        <v>59163823</v>
      </c>
      <c r="N62">
        <f t="shared" si="6"/>
        <v>-3253346</v>
      </c>
      <c r="O62" s="2">
        <f t="shared" si="7"/>
        <v>9483.009571558796</v>
      </c>
    </row>
    <row r="63" spans="1:15" ht="12.75">
      <c r="A63" s="5">
        <v>2010</v>
      </c>
      <c r="B63" s="5" t="s">
        <v>74</v>
      </c>
      <c r="C63" s="6">
        <v>194493154</v>
      </c>
      <c r="D63" s="6">
        <v>194607439</v>
      </c>
      <c r="E63" s="6">
        <v>2603</v>
      </c>
      <c r="F63" s="6">
        <v>239087738</v>
      </c>
      <c r="G63" s="6">
        <v>5421633</v>
      </c>
      <c r="H63" s="6">
        <v>227303433</v>
      </c>
      <c r="I63" s="6">
        <v>24015917</v>
      </c>
      <c r="J63" s="6">
        <v>42</v>
      </c>
      <c r="K63" s="6">
        <v>24200</v>
      </c>
      <c r="L63">
        <f t="shared" si="4"/>
        <v>251319350</v>
      </c>
      <c r="M63">
        <f t="shared" si="5"/>
        <v>244509371</v>
      </c>
      <c r="N63">
        <f t="shared" si="6"/>
        <v>-6809979</v>
      </c>
      <c r="O63" s="2">
        <f t="shared" si="7"/>
        <v>10385.097107438016</v>
      </c>
    </row>
    <row r="64" spans="1:15" ht="12.75">
      <c r="A64" s="5">
        <v>2009</v>
      </c>
      <c r="B64" s="5" t="s">
        <v>75</v>
      </c>
      <c r="C64" s="6">
        <v>115093005</v>
      </c>
      <c r="D64" s="6">
        <v>115307290</v>
      </c>
      <c r="E64" s="6">
        <v>1554</v>
      </c>
      <c r="F64" s="6">
        <v>147437254</v>
      </c>
      <c r="G64" s="6">
        <v>4053626</v>
      </c>
      <c r="H64" s="6">
        <v>147849414</v>
      </c>
      <c r="I64" s="6">
        <v>6102808</v>
      </c>
      <c r="J64" s="6">
        <v>24</v>
      </c>
      <c r="K64" s="6">
        <v>15338</v>
      </c>
      <c r="L64">
        <f t="shared" si="4"/>
        <v>153952222</v>
      </c>
      <c r="M64">
        <f t="shared" si="5"/>
        <v>151490880</v>
      </c>
      <c r="N64">
        <f t="shared" si="6"/>
        <v>-2461342</v>
      </c>
      <c r="O64" s="2">
        <f t="shared" si="7"/>
        <v>10037.307471639066</v>
      </c>
    </row>
    <row r="65" spans="1:15" ht="12.75">
      <c r="A65" s="5">
        <v>2010</v>
      </c>
      <c r="B65" s="5" t="s">
        <v>76</v>
      </c>
      <c r="C65" s="6">
        <v>277055238</v>
      </c>
      <c r="D65" s="6">
        <v>277175238</v>
      </c>
      <c r="E65" s="6">
        <v>4019</v>
      </c>
      <c r="F65" s="6">
        <v>365032077</v>
      </c>
      <c r="G65" s="6">
        <v>28437693</v>
      </c>
      <c r="H65" s="6">
        <v>353176194</v>
      </c>
      <c r="I65" s="6">
        <v>37136949</v>
      </c>
      <c r="J65" s="6">
        <v>39</v>
      </c>
      <c r="K65" s="6">
        <v>28242</v>
      </c>
      <c r="L65">
        <f t="shared" si="4"/>
        <v>390313143</v>
      </c>
      <c r="M65">
        <f t="shared" si="5"/>
        <v>393469770</v>
      </c>
      <c r="N65">
        <f t="shared" si="6"/>
        <v>3156627</v>
      </c>
      <c r="O65" s="2">
        <f t="shared" si="7"/>
        <v>13820.30815806246</v>
      </c>
    </row>
    <row r="66" spans="1:15" ht="25.5">
      <c r="A66" s="5">
        <v>2011</v>
      </c>
      <c r="B66" s="5" t="s">
        <v>77</v>
      </c>
      <c r="C66" s="6">
        <v>66187852</v>
      </c>
      <c r="D66" s="6">
        <v>66187852</v>
      </c>
      <c r="E66" s="6">
        <v>937</v>
      </c>
      <c r="F66" s="6">
        <v>86865398</v>
      </c>
      <c r="G66" s="6">
        <v>4457154</v>
      </c>
      <c r="H66" s="6">
        <v>81341307</v>
      </c>
      <c r="I66" s="6">
        <v>1888907</v>
      </c>
      <c r="J66" s="6">
        <v>92</v>
      </c>
      <c r="K66" s="6">
        <v>9205</v>
      </c>
      <c r="L66">
        <f t="shared" si="4"/>
        <v>83230214</v>
      </c>
      <c r="M66">
        <f t="shared" si="5"/>
        <v>91322552</v>
      </c>
      <c r="N66">
        <f t="shared" si="6"/>
        <v>8092338</v>
      </c>
      <c r="O66" s="2">
        <f t="shared" si="7"/>
        <v>9041.84834329169</v>
      </c>
    </row>
    <row r="67" spans="1:15" ht="12.75">
      <c r="A67" s="5">
        <v>2012</v>
      </c>
      <c r="B67" s="5" t="s">
        <v>78</v>
      </c>
      <c r="C67" s="6">
        <v>161248635</v>
      </c>
      <c r="D67" s="6">
        <v>161432920</v>
      </c>
      <c r="E67" s="6">
        <v>2157</v>
      </c>
      <c r="F67" s="6">
        <v>186163168</v>
      </c>
      <c r="G67" s="6">
        <v>2499169</v>
      </c>
      <c r="H67" s="6">
        <v>182639117</v>
      </c>
      <c r="I67" s="6">
        <v>13502019</v>
      </c>
      <c r="J67" s="6">
        <v>67</v>
      </c>
      <c r="K67" s="6">
        <v>31459</v>
      </c>
      <c r="L67">
        <f t="shared" si="4"/>
        <v>196141136</v>
      </c>
      <c r="M67">
        <f t="shared" si="5"/>
        <v>188662337</v>
      </c>
      <c r="N67">
        <f t="shared" si="6"/>
        <v>-7478799</v>
      </c>
      <c r="O67" s="2">
        <f t="shared" si="7"/>
        <v>6234.817889952001</v>
      </c>
    </row>
    <row r="68" spans="1:15" ht="12.75">
      <c r="A68" s="5">
        <v>2010</v>
      </c>
      <c r="B68" s="5" t="s">
        <v>79</v>
      </c>
      <c r="C68" s="6">
        <v>142044680</v>
      </c>
      <c r="D68" s="6">
        <v>142044680</v>
      </c>
      <c r="E68" s="6">
        <v>1953</v>
      </c>
      <c r="F68" s="6">
        <v>177031031</v>
      </c>
      <c r="G68" s="6">
        <v>1689815</v>
      </c>
      <c r="H68" s="6">
        <v>174861572</v>
      </c>
      <c r="I68" s="6">
        <v>4906164</v>
      </c>
      <c r="J68" s="6">
        <v>18</v>
      </c>
      <c r="K68" s="6">
        <v>20391</v>
      </c>
      <c r="L68">
        <f aca="true" t="shared" si="8" ref="L68:L104">H68+I68</f>
        <v>179767736</v>
      </c>
      <c r="M68">
        <f aca="true" t="shared" si="9" ref="M68:M104">F68+G68</f>
        <v>178720846</v>
      </c>
      <c r="N68">
        <f aca="true" t="shared" si="10" ref="N68:N99">-L68+M68</f>
        <v>-1046890</v>
      </c>
      <c r="O68" s="2">
        <f aca="true" t="shared" si="11" ref="O68:O104">L68/K68</f>
        <v>8816.033348045707</v>
      </c>
    </row>
    <row r="69" spans="1:15" ht="12.75">
      <c r="A69" s="5">
        <v>2012</v>
      </c>
      <c r="B69" s="5" t="s">
        <v>80</v>
      </c>
      <c r="C69" s="6">
        <v>116328415</v>
      </c>
      <c r="D69" s="6">
        <v>116328415</v>
      </c>
      <c r="E69" s="6">
        <v>1529</v>
      </c>
      <c r="F69" s="6">
        <v>130414316</v>
      </c>
      <c r="G69" s="6">
        <v>48327</v>
      </c>
      <c r="H69" s="6">
        <v>127180258</v>
      </c>
      <c r="I69" s="6">
        <v>3434002</v>
      </c>
      <c r="J69" s="6">
        <v>53</v>
      </c>
      <c r="K69" s="6">
        <v>21802</v>
      </c>
      <c r="L69">
        <f t="shared" si="8"/>
        <v>130614260</v>
      </c>
      <c r="M69">
        <f t="shared" si="9"/>
        <v>130462643</v>
      </c>
      <c r="N69">
        <f t="shared" si="10"/>
        <v>-151617</v>
      </c>
      <c r="O69" s="2">
        <f t="shared" si="11"/>
        <v>5990.930189890836</v>
      </c>
    </row>
    <row r="70" spans="1:15" ht="12.75">
      <c r="A70" s="5">
        <v>2010</v>
      </c>
      <c r="B70" s="5" t="s">
        <v>81</v>
      </c>
      <c r="C70" s="6">
        <v>188663593</v>
      </c>
      <c r="D70" s="6">
        <v>188663593</v>
      </c>
      <c r="E70" s="6">
        <v>2504</v>
      </c>
      <c r="F70" s="6">
        <v>234288990</v>
      </c>
      <c r="G70" s="6">
        <v>3685457</v>
      </c>
      <c r="H70" s="6">
        <v>230679315</v>
      </c>
      <c r="I70" s="6">
        <v>9633121</v>
      </c>
      <c r="J70" s="6">
        <v>44</v>
      </c>
      <c r="K70" s="6">
        <v>29271</v>
      </c>
      <c r="L70">
        <f t="shared" si="8"/>
        <v>240312436</v>
      </c>
      <c r="M70">
        <f t="shared" si="9"/>
        <v>237974447</v>
      </c>
      <c r="N70">
        <f t="shared" si="10"/>
        <v>-2337989</v>
      </c>
      <c r="O70" s="2">
        <f t="shared" si="11"/>
        <v>8209.915479484815</v>
      </c>
    </row>
    <row r="71" spans="1:15" ht="12.75">
      <c r="A71" s="5">
        <v>2009</v>
      </c>
      <c r="B71" s="5" t="s">
        <v>82</v>
      </c>
      <c r="C71" s="6">
        <v>117865689</v>
      </c>
      <c r="D71" s="6">
        <v>117870689</v>
      </c>
      <c r="E71" s="6">
        <v>1553</v>
      </c>
      <c r="F71" s="6">
        <v>143749346</v>
      </c>
      <c r="G71" s="6">
        <v>4338023</v>
      </c>
      <c r="H71" s="6">
        <v>140566083</v>
      </c>
      <c r="I71" s="6">
        <v>9635269</v>
      </c>
      <c r="J71" s="6">
        <v>27</v>
      </c>
      <c r="K71" s="6">
        <v>17044</v>
      </c>
      <c r="L71">
        <f t="shared" si="8"/>
        <v>150201352</v>
      </c>
      <c r="M71">
        <f t="shared" si="9"/>
        <v>148087369</v>
      </c>
      <c r="N71">
        <f t="shared" si="10"/>
        <v>-2113983</v>
      </c>
      <c r="O71" s="2">
        <f t="shared" si="11"/>
        <v>8812.564656183995</v>
      </c>
    </row>
    <row r="72" spans="1:15" ht="12.75">
      <c r="A72" s="5">
        <v>2009</v>
      </c>
      <c r="B72" s="5" t="s">
        <v>83</v>
      </c>
      <c r="C72" s="6">
        <v>33557244</v>
      </c>
      <c r="D72" s="6">
        <v>33557244</v>
      </c>
      <c r="E72" s="6">
        <v>567</v>
      </c>
      <c r="F72" s="6">
        <v>52845665</v>
      </c>
      <c r="G72" s="6">
        <v>13172665</v>
      </c>
      <c r="H72" s="6">
        <v>52772007</v>
      </c>
      <c r="I72" s="6">
        <v>13523047</v>
      </c>
      <c r="J72" s="6">
        <v>97</v>
      </c>
      <c r="K72" s="6">
        <v>3993</v>
      </c>
      <c r="L72">
        <f t="shared" si="8"/>
        <v>66295054</v>
      </c>
      <c r="M72">
        <f t="shared" si="9"/>
        <v>66018330</v>
      </c>
      <c r="N72">
        <f t="shared" si="10"/>
        <v>-276724</v>
      </c>
      <c r="O72" s="2">
        <f t="shared" si="11"/>
        <v>16602.81843225645</v>
      </c>
    </row>
    <row r="73" spans="1:15" ht="12.75">
      <c r="A73" s="5">
        <v>2013</v>
      </c>
      <c r="B73" s="5" t="s">
        <v>84</v>
      </c>
      <c r="C73" s="6">
        <v>78765252</v>
      </c>
      <c r="D73" s="6">
        <v>78765252</v>
      </c>
      <c r="E73" s="6">
        <v>940</v>
      </c>
      <c r="F73" s="6" t="s">
        <v>85</v>
      </c>
      <c r="G73" s="6" t="s">
        <v>85</v>
      </c>
      <c r="H73" s="6" t="s">
        <v>85</v>
      </c>
      <c r="I73" s="6" t="s">
        <v>85</v>
      </c>
      <c r="J73" s="6" t="s">
        <v>85</v>
      </c>
      <c r="K73" s="6">
        <v>10794</v>
      </c>
      <c r="L73" t="e">
        <f t="shared" si="8"/>
        <v>#VALUE!</v>
      </c>
      <c r="M73" t="e">
        <f t="shared" si="9"/>
        <v>#VALUE!</v>
      </c>
      <c r="N73" t="e">
        <f t="shared" si="10"/>
        <v>#VALUE!</v>
      </c>
      <c r="O73" s="2" t="e">
        <f t="shared" si="11"/>
        <v>#VALUE!</v>
      </c>
    </row>
    <row r="74" spans="1:15" ht="12.75">
      <c r="A74" s="5">
        <v>2015</v>
      </c>
      <c r="B74" s="5" t="s">
        <v>86</v>
      </c>
      <c r="C74" s="6">
        <v>16215375</v>
      </c>
      <c r="D74" s="6">
        <v>16215375</v>
      </c>
      <c r="E74" s="6">
        <v>203</v>
      </c>
      <c r="F74" s="6">
        <v>19619286</v>
      </c>
      <c r="G74" s="6">
        <v>464452</v>
      </c>
      <c r="H74" s="6">
        <v>18069255</v>
      </c>
      <c r="I74" s="6">
        <v>1263541</v>
      </c>
      <c r="J74" s="6">
        <v>31</v>
      </c>
      <c r="K74" s="6">
        <v>2536</v>
      </c>
      <c r="L74">
        <f t="shared" si="8"/>
        <v>19332796</v>
      </c>
      <c r="M74">
        <f t="shared" si="9"/>
        <v>20083738</v>
      </c>
      <c r="N74">
        <f t="shared" si="10"/>
        <v>750942</v>
      </c>
      <c r="O74" s="2">
        <f t="shared" si="11"/>
        <v>7623.342271293375</v>
      </c>
    </row>
    <row r="75" spans="1:15" ht="12.75">
      <c r="A75" s="5">
        <v>2013</v>
      </c>
      <c r="B75" s="5" t="s">
        <v>87</v>
      </c>
      <c r="C75" s="6">
        <v>89362083</v>
      </c>
      <c r="D75" s="6">
        <v>89516368</v>
      </c>
      <c r="E75" s="6">
        <v>949</v>
      </c>
      <c r="F75" s="6">
        <v>106615979</v>
      </c>
      <c r="G75" s="6">
        <v>10466771</v>
      </c>
      <c r="H75" s="6">
        <v>102088666</v>
      </c>
      <c r="I75" s="6">
        <v>11904533</v>
      </c>
      <c r="J75" s="6">
        <v>30</v>
      </c>
      <c r="K75" s="6">
        <v>13109</v>
      </c>
      <c r="L75">
        <f t="shared" si="8"/>
        <v>113993199</v>
      </c>
      <c r="M75">
        <f t="shared" si="9"/>
        <v>117082750</v>
      </c>
      <c r="N75">
        <f t="shared" si="10"/>
        <v>3089551</v>
      </c>
      <c r="O75" s="2">
        <f t="shared" si="11"/>
        <v>8695.796704554123</v>
      </c>
    </row>
    <row r="76" spans="1:15" ht="25.5">
      <c r="A76" s="5">
        <v>2011</v>
      </c>
      <c r="B76" s="5" t="s">
        <v>88</v>
      </c>
      <c r="C76" s="6">
        <v>23329432</v>
      </c>
      <c r="D76" s="6">
        <v>23329432</v>
      </c>
      <c r="E76" s="6">
        <v>213</v>
      </c>
      <c r="F76" s="6">
        <v>28764999</v>
      </c>
      <c r="G76" s="6">
        <v>617827</v>
      </c>
      <c r="H76" s="6">
        <v>27682451</v>
      </c>
      <c r="I76" s="6">
        <v>2039676</v>
      </c>
      <c r="J76" s="6">
        <v>131</v>
      </c>
      <c r="K76" s="6">
        <v>2854</v>
      </c>
      <c r="L76">
        <f t="shared" si="8"/>
        <v>29722127</v>
      </c>
      <c r="M76">
        <f t="shared" si="9"/>
        <v>29382826</v>
      </c>
      <c r="N76">
        <f t="shared" si="10"/>
        <v>-339301</v>
      </c>
      <c r="O76" s="2">
        <f t="shared" si="11"/>
        <v>10414.200070077084</v>
      </c>
    </row>
    <row r="77" spans="1:15" ht="25.5">
      <c r="A77" s="5">
        <v>2013</v>
      </c>
      <c r="B77" s="5" t="s">
        <v>89</v>
      </c>
      <c r="C77" s="6">
        <v>21635593</v>
      </c>
      <c r="D77" s="6">
        <v>21635593</v>
      </c>
      <c r="E77" s="6">
        <v>204</v>
      </c>
      <c r="F77" s="6">
        <v>26134247</v>
      </c>
      <c r="G77" s="6">
        <v>54378</v>
      </c>
      <c r="H77" s="6">
        <v>27783440</v>
      </c>
      <c r="I77" s="6">
        <v>2385067</v>
      </c>
      <c r="J77" s="6">
        <v>88</v>
      </c>
      <c r="K77" s="6">
        <v>3486</v>
      </c>
      <c r="L77">
        <f t="shared" si="8"/>
        <v>30168507</v>
      </c>
      <c r="M77">
        <f t="shared" si="9"/>
        <v>26188625</v>
      </c>
      <c r="N77">
        <f t="shared" si="10"/>
        <v>-3979882</v>
      </c>
      <c r="O77" s="2">
        <f t="shared" si="11"/>
        <v>8654.190189328743</v>
      </c>
    </row>
    <row r="78" spans="1:15" ht="12.75" customHeight="1">
      <c r="A78" s="1" t="s">
        <v>90</v>
      </c>
      <c r="B78" s="1"/>
      <c r="C78" s="7">
        <v>10441358019</v>
      </c>
      <c r="D78" s="7">
        <v>10422051449</v>
      </c>
      <c r="E78" s="7">
        <v>142626</v>
      </c>
      <c r="F78" s="7">
        <v>13258815352</v>
      </c>
      <c r="G78" s="7">
        <v>387063602</v>
      </c>
      <c r="H78" s="7">
        <v>13169796003</v>
      </c>
      <c r="I78" s="7">
        <v>783240647</v>
      </c>
      <c r="J78" s="7">
        <v>3356</v>
      </c>
      <c r="K78" s="7">
        <v>1518389</v>
      </c>
      <c r="L78">
        <f t="shared" si="8"/>
        <v>13953036650</v>
      </c>
      <c r="M78">
        <f t="shared" si="9"/>
        <v>13645878954</v>
      </c>
      <c r="N78">
        <f t="shared" si="10"/>
        <v>-307157696</v>
      </c>
      <c r="O78" s="2">
        <f t="shared" si="11"/>
        <v>9189.368896903232</v>
      </c>
    </row>
    <row r="79" spans="12:15" ht="12.75">
      <c r="L79">
        <f t="shared" si="8"/>
        <v>0</v>
      </c>
      <c r="M79">
        <f t="shared" si="9"/>
        <v>0</v>
      </c>
      <c r="N79">
        <f t="shared" si="10"/>
        <v>0</v>
      </c>
      <c r="O79" s="2" t="e">
        <f t="shared" si="11"/>
        <v>#DIV/0!</v>
      </c>
    </row>
    <row r="80" spans="1:15" ht="12.75">
      <c r="A80" s="8">
        <v>2009</v>
      </c>
      <c r="B80" s="5" t="s">
        <v>91</v>
      </c>
      <c r="C80" s="6">
        <v>22303755</v>
      </c>
      <c r="D80" s="6">
        <v>22303755</v>
      </c>
      <c r="E80" s="6">
        <v>298</v>
      </c>
      <c r="F80" s="6">
        <v>34297769</v>
      </c>
      <c r="G80" s="6">
        <v>14158500</v>
      </c>
      <c r="H80" s="6">
        <v>35160019</v>
      </c>
      <c r="I80" s="6">
        <v>2385504</v>
      </c>
      <c r="J80" s="6">
        <v>49</v>
      </c>
      <c r="K80" s="6">
        <v>2613</v>
      </c>
      <c r="L80">
        <f t="shared" si="8"/>
        <v>37545523</v>
      </c>
      <c r="M80">
        <f t="shared" si="9"/>
        <v>48456269</v>
      </c>
      <c r="N80">
        <f t="shared" si="10"/>
        <v>10910746</v>
      </c>
      <c r="O80" s="2">
        <f t="shared" si="11"/>
        <v>14368.742058936088</v>
      </c>
    </row>
    <row r="81" spans="1:15" ht="25.5">
      <c r="A81" s="8">
        <v>2014</v>
      </c>
      <c r="B81" s="5" t="s">
        <v>92</v>
      </c>
      <c r="C81" s="6">
        <v>13023533</v>
      </c>
      <c r="D81" s="6">
        <v>13023533</v>
      </c>
      <c r="E81" s="6">
        <v>151</v>
      </c>
      <c r="F81" s="6">
        <v>17409567</v>
      </c>
      <c r="G81" s="6">
        <v>2227</v>
      </c>
      <c r="H81" s="6">
        <v>16141283</v>
      </c>
      <c r="I81" s="6">
        <v>1055316</v>
      </c>
      <c r="J81" s="6">
        <v>88</v>
      </c>
      <c r="K81" s="6">
        <v>919</v>
      </c>
      <c r="L81">
        <f t="shared" si="8"/>
        <v>17196599</v>
      </c>
      <c r="M81">
        <f t="shared" si="9"/>
        <v>17411794</v>
      </c>
      <c r="N81">
        <f t="shared" si="10"/>
        <v>215195</v>
      </c>
      <c r="O81" s="2">
        <f t="shared" si="11"/>
        <v>18712.294885745374</v>
      </c>
    </row>
    <row r="82" spans="1:15" ht="12.75">
      <c r="A82" s="8">
        <v>2012</v>
      </c>
      <c r="B82" s="5" t="s">
        <v>93</v>
      </c>
      <c r="C82" s="6">
        <v>11168340</v>
      </c>
      <c r="D82" s="6">
        <v>11168340</v>
      </c>
      <c r="E82" s="6">
        <v>132</v>
      </c>
      <c r="F82" s="6">
        <v>19191137</v>
      </c>
      <c r="G82" s="6">
        <v>161484</v>
      </c>
      <c r="H82" s="6">
        <v>19493332</v>
      </c>
      <c r="I82" s="6">
        <v>626742</v>
      </c>
      <c r="J82" s="6">
        <v>96</v>
      </c>
      <c r="K82" s="6">
        <v>727</v>
      </c>
      <c r="L82">
        <f t="shared" si="8"/>
        <v>20120074</v>
      </c>
      <c r="M82">
        <f t="shared" si="9"/>
        <v>19352621</v>
      </c>
      <c r="N82">
        <f t="shared" si="10"/>
        <v>-767453</v>
      </c>
      <c r="O82" s="2">
        <f t="shared" si="11"/>
        <v>27675.48005502063</v>
      </c>
    </row>
    <row r="83" spans="1:15" ht="25.5">
      <c r="A83" s="8">
        <v>2014</v>
      </c>
      <c r="B83" s="5" t="s">
        <v>94</v>
      </c>
      <c r="C83" s="6">
        <v>13481435</v>
      </c>
      <c r="D83" s="6">
        <v>13481435</v>
      </c>
      <c r="E83" s="6">
        <v>177</v>
      </c>
      <c r="F83" s="6">
        <v>17966174</v>
      </c>
      <c r="G83" s="6">
        <v>323703</v>
      </c>
      <c r="H83" s="6">
        <v>17805202</v>
      </c>
      <c r="I83" s="6">
        <v>846703</v>
      </c>
      <c r="J83" s="6">
        <v>103</v>
      </c>
      <c r="K83" s="6">
        <v>1257</v>
      </c>
      <c r="L83">
        <f t="shared" si="8"/>
        <v>18651905</v>
      </c>
      <c r="M83">
        <f t="shared" si="9"/>
        <v>18289877</v>
      </c>
      <c r="N83">
        <f t="shared" si="10"/>
        <v>-362028</v>
      </c>
      <c r="O83" s="2">
        <f t="shared" si="11"/>
        <v>14838.428798727127</v>
      </c>
    </row>
    <row r="84" spans="1:15" ht="12.75">
      <c r="A84" s="8">
        <v>2012</v>
      </c>
      <c r="B84" s="5" t="s">
        <v>95</v>
      </c>
      <c r="C84" s="6">
        <v>37913410</v>
      </c>
      <c r="D84" s="6">
        <v>37913410</v>
      </c>
      <c r="E84" s="6">
        <v>501</v>
      </c>
      <c r="F84" s="6">
        <v>59801456</v>
      </c>
      <c r="G84" s="6">
        <v>2504412</v>
      </c>
      <c r="H84" s="6">
        <v>59651039</v>
      </c>
      <c r="I84" s="6">
        <v>5067050</v>
      </c>
      <c r="J84" s="6">
        <v>64</v>
      </c>
      <c r="K84" s="6">
        <v>2871</v>
      </c>
      <c r="L84">
        <f t="shared" si="8"/>
        <v>64718089</v>
      </c>
      <c r="M84">
        <f t="shared" si="9"/>
        <v>62305868</v>
      </c>
      <c r="N84">
        <f t="shared" si="10"/>
        <v>-2412221</v>
      </c>
      <c r="O84" s="2">
        <f t="shared" si="11"/>
        <v>22542.00243817485</v>
      </c>
    </row>
    <row r="85" spans="1:15" ht="12.75">
      <c r="A85" s="8">
        <v>2010</v>
      </c>
      <c r="B85" s="5" t="s">
        <v>96</v>
      </c>
      <c r="C85" s="6">
        <v>54539554</v>
      </c>
      <c r="D85" s="6">
        <v>56798374</v>
      </c>
      <c r="E85" s="6">
        <v>754</v>
      </c>
      <c r="F85" s="6">
        <v>95343844</v>
      </c>
      <c r="G85" s="6">
        <v>2709310</v>
      </c>
      <c r="H85" s="6">
        <v>94849881</v>
      </c>
      <c r="I85" s="6">
        <v>6689672</v>
      </c>
      <c r="J85" s="6">
        <v>96</v>
      </c>
      <c r="K85" s="6">
        <v>3653</v>
      </c>
      <c r="L85">
        <f t="shared" si="8"/>
        <v>101539553</v>
      </c>
      <c r="M85">
        <f t="shared" si="9"/>
        <v>98053154</v>
      </c>
      <c r="N85">
        <f t="shared" si="10"/>
        <v>-3486399</v>
      </c>
      <c r="O85" s="2">
        <f t="shared" si="11"/>
        <v>27796.2094169176</v>
      </c>
    </row>
    <row r="86" spans="1:15" ht="25.5">
      <c r="A86" s="8">
        <v>2011</v>
      </c>
      <c r="B86" s="5" t="s">
        <v>97</v>
      </c>
      <c r="C86" s="6">
        <v>7623156</v>
      </c>
      <c r="D86" s="6">
        <v>7623156</v>
      </c>
      <c r="E86" s="6">
        <v>118</v>
      </c>
      <c r="F86" s="6">
        <v>11365950</v>
      </c>
      <c r="G86" s="6">
        <v>22000</v>
      </c>
      <c r="H86" s="6">
        <v>11812696</v>
      </c>
      <c r="I86" s="6">
        <v>605801</v>
      </c>
      <c r="J86" s="6">
        <v>96</v>
      </c>
      <c r="K86" s="6">
        <v>440</v>
      </c>
      <c r="L86">
        <f t="shared" si="8"/>
        <v>12418497</v>
      </c>
      <c r="M86">
        <f t="shared" si="9"/>
        <v>11387950</v>
      </c>
      <c r="N86">
        <f t="shared" si="10"/>
        <v>-1030547</v>
      </c>
      <c r="O86" s="2">
        <f t="shared" si="11"/>
        <v>28223.85681818182</v>
      </c>
    </row>
    <row r="87" spans="1:15" ht="12.75">
      <c r="A87" s="8">
        <v>2015</v>
      </c>
      <c r="B87" s="5" t="s">
        <v>98</v>
      </c>
      <c r="C87" s="6">
        <v>6731471</v>
      </c>
      <c r="D87" s="6">
        <v>6731471</v>
      </c>
      <c r="E87" s="6">
        <v>79</v>
      </c>
      <c r="F87" s="6">
        <v>9658120</v>
      </c>
      <c r="G87" s="6">
        <v>289135</v>
      </c>
      <c r="H87" s="6">
        <v>8996109</v>
      </c>
      <c r="I87" s="6">
        <v>562622</v>
      </c>
      <c r="J87" s="6">
        <v>58</v>
      </c>
      <c r="K87" s="6">
        <v>489</v>
      </c>
      <c r="L87">
        <f t="shared" si="8"/>
        <v>9558731</v>
      </c>
      <c r="M87">
        <f t="shared" si="9"/>
        <v>9947255</v>
      </c>
      <c r="N87">
        <f t="shared" si="10"/>
        <v>388524</v>
      </c>
      <c r="O87" s="2">
        <f t="shared" si="11"/>
        <v>19547.507157464213</v>
      </c>
    </row>
    <row r="88" spans="1:15" ht="12.75">
      <c r="A88" s="8">
        <v>2015</v>
      </c>
      <c r="B88" s="5" t="s">
        <v>99</v>
      </c>
      <c r="C88" s="6">
        <v>28551205</v>
      </c>
      <c r="D88" s="6">
        <v>28551205</v>
      </c>
      <c r="E88" s="6">
        <v>398</v>
      </c>
      <c r="F88" s="6">
        <v>37575399</v>
      </c>
      <c r="G88" s="6">
        <v>252316</v>
      </c>
      <c r="H88" s="6">
        <v>37372242</v>
      </c>
      <c r="I88" s="6">
        <v>1499267</v>
      </c>
      <c r="J88" s="6">
        <v>50</v>
      </c>
      <c r="K88" s="6">
        <v>1799</v>
      </c>
      <c r="L88">
        <f t="shared" si="8"/>
        <v>38871509</v>
      </c>
      <c r="M88">
        <f t="shared" si="9"/>
        <v>37827715</v>
      </c>
      <c r="N88">
        <f t="shared" si="10"/>
        <v>-1043794</v>
      </c>
      <c r="O88" s="2">
        <f t="shared" si="11"/>
        <v>21607.286826014453</v>
      </c>
    </row>
    <row r="89" spans="1:15" ht="12.75">
      <c r="A89" s="8">
        <v>2010</v>
      </c>
      <c r="B89" s="5" t="s">
        <v>100</v>
      </c>
      <c r="C89" s="6">
        <v>76301818</v>
      </c>
      <c r="D89" s="6">
        <v>76301818</v>
      </c>
      <c r="E89" s="6">
        <v>1066</v>
      </c>
      <c r="F89" s="6">
        <v>111176774</v>
      </c>
      <c r="G89" s="6">
        <v>3197323</v>
      </c>
      <c r="H89" s="6">
        <v>112625177</v>
      </c>
      <c r="I89" s="6">
        <v>6158199</v>
      </c>
      <c r="J89" s="6">
        <v>47</v>
      </c>
      <c r="K89" s="6">
        <v>4759</v>
      </c>
      <c r="L89">
        <f t="shared" si="8"/>
        <v>118783376</v>
      </c>
      <c r="M89">
        <f t="shared" si="9"/>
        <v>114374097</v>
      </c>
      <c r="N89">
        <f t="shared" si="10"/>
        <v>-4409279</v>
      </c>
      <c r="O89" s="2">
        <f t="shared" si="11"/>
        <v>24959.73439798277</v>
      </c>
    </row>
    <row r="90" spans="1:15" ht="25.5">
      <c r="A90" s="8">
        <v>2011</v>
      </c>
      <c r="B90" s="5" t="s">
        <v>101</v>
      </c>
      <c r="C90" s="6">
        <v>18408439</v>
      </c>
      <c r="D90" s="6">
        <v>18408439</v>
      </c>
      <c r="E90" s="6">
        <v>277</v>
      </c>
      <c r="F90" s="6">
        <v>36793673</v>
      </c>
      <c r="G90" s="6">
        <v>5006664</v>
      </c>
      <c r="H90" s="6">
        <v>37401647</v>
      </c>
      <c r="I90" s="6">
        <v>6238961</v>
      </c>
      <c r="J90" s="6">
        <v>104</v>
      </c>
      <c r="K90" s="6">
        <v>2130</v>
      </c>
      <c r="L90">
        <f t="shared" si="8"/>
        <v>43640608</v>
      </c>
      <c r="M90">
        <f t="shared" si="9"/>
        <v>41800337</v>
      </c>
      <c r="N90">
        <f t="shared" si="10"/>
        <v>-1840271</v>
      </c>
      <c r="O90" s="2">
        <f t="shared" si="11"/>
        <v>20488.54835680751</v>
      </c>
    </row>
    <row r="91" spans="1:15" ht="25.5">
      <c r="A91" s="8">
        <v>2012</v>
      </c>
      <c r="B91" s="5" t="s">
        <v>102</v>
      </c>
      <c r="C91" s="6">
        <v>15649659</v>
      </c>
      <c r="D91" s="6">
        <v>15649659</v>
      </c>
      <c r="E91" s="6">
        <v>206</v>
      </c>
      <c r="F91" s="6">
        <v>23593231</v>
      </c>
      <c r="G91" s="6">
        <v>958337</v>
      </c>
      <c r="H91" s="6">
        <v>24978203</v>
      </c>
      <c r="I91" s="6">
        <v>4629545</v>
      </c>
      <c r="J91" s="6">
        <v>51</v>
      </c>
      <c r="K91" s="6">
        <v>1595</v>
      </c>
      <c r="L91">
        <f t="shared" si="8"/>
        <v>29607748</v>
      </c>
      <c r="M91">
        <f t="shared" si="9"/>
        <v>24551568</v>
      </c>
      <c r="N91">
        <f t="shared" si="10"/>
        <v>-5056180</v>
      </c>
      <c r="O91" s="2">
        <f t="shared" si="11"/>
        <v>18562.851410658306</v>
      </c>
    </row>
    <row r="92" spans="1:15" ht="12.75">
      <c r="A92" s="8">
        <v>2010</v>
      </c>
      <c r="B92" s="5" t="s">
        <v>103</v>
      </c>
      <c r="C92" s="6">
        <v>43632731</v>
      </c>
      <c r="D92" s="6">
        <v>43632731</v>
      </c>
      <c r="E92" s="6">
        <v>624</v>
      </c>
      <c r="F92" s="6">
        <v>69506307</v>
      </c>
      <c r="G92" s="6">
        <v>7754539</v>
      </c>
      <c r="H92" s="6">
        <v>68886627</v>
      </c>
      <c r="I92" s="6">
        <v>4427506</v>
      </c>
      <c r="J92" s="6">
        <v>110</v>
      </c>
      <c r="K92" s="6">
        <v>3974</v>
      </c>
      <c r="L92">
        <f t="shared" si="8"/>
        <v>73314133</v>
      </c>
      <c r="M92">
        <f t="shared" si="9"/>
        <v>77260846</v>
      </c>
      <c r="N92">
        <f t="shared" si="10"/>
        <v>3946713</v>
      </c>
      <c r="O92" s="2">
        <f t="shared" si="11"/>
        <v>18448.44816305989</v>
      </c>
    </row>
    <row r="93" spans="1:15" ht="25.5">
      <c r="A93" s="8">
        <v>2012</v>
      </c>
      <c r="B93" s="5" t="s">
        <v>104</v>
      </c>
      <c r="C93" s="6">
        <v>9166343</v>
      </c>
      <c r="D93" s="6">
        <v>9166343</v>
      </c>
      <c r="E93" s="6">
        <v>94</v>
      </c>
      <c r="F93" s="6">
        <v>10221117</v>
      </c>
      <c r="G93" s="6">
        <v>0</v>
      </c>
      <c r="H93" s="6">
        <v>10604218</v>
      </c>
      <c r="I93" s="6">
        <v>876667</v>
      </c>
      <c r="J93" s="6" t="s">
        <v>85</v>
      </c>
      <c r="K93" s="6">
        <v>605</v>
      </c>
      <c r="L93">
        <f t="shared" si="8"/>
        <v>11480885</v>
      </c>
      <c r="M93">
        <f t="shared" si="9"/>
        <v>10221117</v>
      </c>
      <c r="N93">
        <f t="shared" si="10"/>
        <v>-1259768</v>
      </c>
      <c r="O93" s="2">
        <f t="shared" si="11"/>
        <v>18976.669421487604</v>
      </c>
    </row>
    <row r="94" spans="1:15" ht="12.75">
      <c r="A94" s="8">
        <v>2011</v>
      </c>
      <c r="B94" s="5" t="s">
        <v>105</v>
      </c>
      <c r="C94" s="6">
        <v>12605730</v>
      </c>
      <c r="D94" s="6">
        <v>12697199</v>
      </c>
      <c r="E94" s="6">
        <v>151</v>
      </c>
      <c r="F94" s="6">
        <v>17622879</v>
      </c>
      <c r="G94" s="6">
        <v>3278373</v>
      </c>
      <c r="H94" s="6">
        <v>17548995</v>
      </c>
      <c r="I94" s="6">
        <v>3826795</v>
      </c>
      <c r="J94" s="6">
        <v>56</v>
      </c>
      <c r="K94" s="6">
        <v>1058</v>
      </c>
      <c r="L94">
        <f t="shared" si="8"/>
        <v>21375790</v>
      </c>
      <c r="M94">
        <f t="shared" si="9"/>
        <v>20901252</v>
      </c>
      <c r="N94">
        <f t="shared" si="10"/>
        <v>-474538</v>
      </c>
      <c r="O94" s="2">
        <f t="shared" si="11"/>
        <v>20203.960302457468</v>
      </c>
    </row>
    <row r="95" spans="1:15" ht="25.5">
      <c r="A95" s="8">
        <v>2013</v>
      </c>
      <c r="B95" s="5" t="s">
        <v>106</v>
      </c>
      <c r="C95" s="6">
        <v>16363865</v>
      </c>
      <c r="D95" s="6">
        <v>16363865</v>
      </c>
      <c r="E95" s="6">
        <v>194</v>
      </c>
      <c r="F95" s="6">
        <v>21102035</v>
      </c>
      <c r="G95" s="6">
        <v>312329</v>
      </c>
      <c r="H95" s="6">
        <v>20134351</v>
      </c>
      <c r="I95" s="6">
        <v>1266830</v>
      </c>
      <c r="J95" s="6">
        <v>74</v>
      </c>
      <c r="K95" s="6">
        <v>1786</v>
      </c>
      <c r="L95">
        <f t="shared" si="8"/>
        <v>21401181</v>
      </c>
      <c r="M95">
        <f t="shared" si="9"/>
        <v>21414364</v>
      </c>
      <c r="N95">
        <f t="shared" si="10"/>
        <v>13183</v>
      </c>
      <c r="O95" s="2">
        <f t="shared" si="11"/>
        <v>11982.74412094065</v>
      </c>
    </row>
    <row r="96" spans="1:15" ht="25.5">
      <c r="A96" s="8">
        <v>2013</v>
      </c>
      <c r="B96" s="5" t="s">
        <v>107</v>
      </c>
      <c r="C96" s="6">
        <v>23718107</v>
      </c>
      <c r="D96" s="6">
        <v>23718107</v>
      </c>
      <c r="E96" s="6">
        <v>332</v>
      </c>
      <c r="F96" s="6">
        <v>35248789</v>
      </c>
      <c r="G96" s="6">
        <v>2175869</v>
      </c>
      <c r="H96" s="6">
        <v>36423028</v>
      </c>
      <c r="I96" s="6">
        <v>5673199</v>
      </c>
      <c r="J96" s="6">
        <v>42</v>
      </c>
      <c r="K96" s="6">
        <v>1714</v>
      </c>
      <c r="L96">
        <f t="shared" si="8"/>
        <v>42096227</v>
      </c>
      <c r="M96">
        <f t="shared" si="9"/>
        <v>37424658</v>
      </c>
      <c r="N96">
        <f t="shared" si="10"/>
        <v>-4671569</v>
      </c>
      <c r="O96" s="2">
        <f t="shared" si="11"/>
        <v>24560.225787631272</v>
      </c>
    </row>
    <row r="97" spans="1:15" ht="12.75">
      <c r="A97" s="8">
        <v>2015</v>
      </c>
      <c r="B97" s="5" t="s">
        <v>108</v>
      </c>
      <c r="C97" s="6">
        <v>70348759</v>
      </c>
      <c r="D97" s="6">
        <v>70549797</v>
      </c>
      <c r="E97" s="6">
        <v>988</v>
      </c>
      <c r="F97" s="6">
        <v>109700479</v>
      </c>
      <c r="G97" s="6">
        <v>4296507</v>
      </c>
      <c r="H97" s="6">
        <v>110600283</v>
      </c>
      <c r="I97" s="6">
        <v>9649730</v>
      </c>
      <c r="J97" s="6">
        <v>44</v>
      </c>
      <c r="K97" s="6">
        <v>5703</v>
      </c>
      <c r="L97">
        <f t="shared" si="8"/>
        <v>120250013</v>
      </c>
      <c r="M97">
        <f t="shared" si="9"/>
        <v>113996986</v>
      </c>
      <c r="N97">
        <f t="shared" si="10"/>
        <v>-6253027</v>
      </c>
      <c r="O97" s="2">
        <f t="shared" si="11"/>
        <v>21085.39593196563</v>
      </c>
    </row>
    <row r="98" spans="1:15" ht="12.75">
      <c r="A98" s="8">
        <v>2011</v>
      </c>
      <c r="B98" s="5" t="s">
        <v>109</v>
      </c>
      <c r="C98" s="6">
        <v>9440258</v>
      </c>
      <c r="D98" s="6">
        <v>9440258</v>
      </c>
      <c r="E98" s="6">
        <v>124</v>
      </c>
      <c r="F98" s="6">
        <v>12802548</v>
      </c>
      <c r="G98" s="6">
        <v>0</v>
      </c>
      <c r="H98" s="6">
        <v>12556861</v>
      </c>
      <c r="I98" s="6">
        <v>2212274</v>
      </c>
      <c r="J98" s="6">
        <v>31</v>
      </c>
      <c r="K98" s="6">
        <v>322</v>
      </c>
      <c r="L98">
        <f t="shared" si="8"/>
        <v>14769135</v>
      </c>
      <c r="M98">
        <f t="shared" si="9"/>
        <v>12802548</v>
      </c>
      <c r="N98">
        <f t="shared" si="10"/>
        <v>-1966587</v>
      </c>
      <c r="O98" s="2">
        <f t="shared" si="11"/>
        <v>45866.87888198758</v>
      </c>
    </row>
    <row r="99" spans="1:15" ht="12.75">
      <c r="A99" s="8">
        <v>2011</v>
      </c>
      <c r="B99" s="5" t="s">
        <v>110</v>
      </c>
      <c r="C99" s="6">
        <v>23257792</v>
      </c>
      <c r="D99" s="6">
        <v>23257792</v>
      </c>
      <c r="E99" s="6">
        <v>322</v>
      </c>
      <c r="F99" s="6">
        <v>35459719</v>
      </c>
      <c r="G99" s="6">
        <v>849419</v>
      </c>
      <c r="H99" s="6">
        <v>35460825</v>
      </c>
      <c r="I99" s="6">
        <v>2181464</v>
      </c>
      <c r="J99" s="6">
        <v>39</v>
      </c>
      <c r="K99" s="6">
        <v>1731</v>
      </c>
      <c r="L99">
        <f t="shared" si="8"/>
        <v>37642289</v>
      </c>
      <c r="M99">
        <f t="shared" si="9"/>
        <v>36309138</v>
      </c>
      <c r="N99">
        <f t="shared" si="10"/>
        <v>-1333151</v>
      </c>
      <c r="O99" s="2">
        <f t="shared" si="11"/>
        <v>21745.978625072214</v>
      </c>
    </row>
    <row r="100" spans="1:15" ht="25.5">
      <c r="A100" s="8">
        <v>2013</v>
      </c>
      <c r="B100" s="5" t="s">
        <v>111</v>
      </c>
      <c r="C100" s="6">
        <v>9498106</v>
      </c>
      <c r="D100" s="6">
        <v>9498106</v>
      </c>
      <c r="E100" s="6">
        <v>144</v>
      </c>
      <c r="F100" s="6">
        <v>16255663</v>
      </c>
      <c r="G100" s="6">
        <v>1141746</v>
      </c>
      <c r="H100" s="6">
        <v>17489223</v>
      </c>
      <c r="I100" s="6">
        <v>3045644</v>
      </c>
      <c r="J100" s="6">
        <v>46</v>
      </c>
      <c r="K100" s="6">
        <v>689</v>
      </c>
      <c r="L100">
        <f t="shared" si="8"/>
        <v>20534867</v>
      </c>
      <c r="M100">
        <f t="shared" si="9"/>
        <v>17397409</v>
      </c>
      <c r="N100">
        <f aca="true" t="shared" si="12" ref="N100:N131">-L100+M100</f>
        <v>-3137458</v>
      </c>
      <c r="O100" s="2">
        <f t="shared" si="11"/>
        <v>29803.870827285922</v>
      </c>
    </row>
    <row r="101" spans="1:15" ht="25.5">
      <c r="A101" s="8">
        <v>2010</v>
      </c>
      <c r="B101" s="5" t="s">
        <v>112</v>
      </c>
      <c r="C101" s="6">
        <v>26601010</v>
      </c>
      <c r="D101" s="6">
        <v>26601010</v>
      </c>
      <c r="E101" s="6">
        <v>350</v>
      </c>
      <c r="F101" s="6">
        <v>37308279</v>
      </c>
      <c r="G101" s="6">
        <v>517476</v>
      </c>
      <c r="H101" s="6">
        <v>36459012</v>
      </c>
      <c r="I101" s="6">
        <v>2872457</v>
      </c>
      <c r="J101" s="6">
        <v>46</v>
      </c>
      <c r="K101" s="6">
        <v>2806</v>
      </c>
      <c r="L101">
        <f t="shared" si="8"/>
        <v>39331469</v>
      </c>
      <c r="M101">
        <f t="shared" si="9"/>
        <v>37825755</v>
      </c>
      <c r="N101">
        <f t="shared" si="12"/>
        <v>-1505714</v>
      </c>
      <c r="O101" s="2">
        <f t="shared" si="11"/>
        <v>14016.916963649322</v>
      </c>
    </row>
    <row r="102" spans="1:15" ht="12.75">
      <c r="A102" s="8">
        <v>2015</v>
      </c>
      <c r="B102" s="5" t="s">
        <v>113</v>
      </c>
      <c r="C102" s="6">
        <v>5072346</v>
      </c>
      <c r="D102" s="6">
        <v>5072346</v>
      </c>
      <c r="E102" s="6">
        <v>50</v>
      </c>
      <c r="F102" s="6">
        <v>6719879</v>
      </c>
      <c r="G102" s="6">
        <v>205000</v>
      </c>
      <c r="H102" s="6">
        <v>6401988</v>
      </c>
      <c r="I102" s="6">
        <v>387209</v>
      </c>
      <c r="J102" s="6">
        <v>76</v>
      </c>
      <c r="K102" s="6">
        <v>567</v>
      </c>
      <c r="L102">
        <f t="shared" si="8"/>
        <v>6789197</v>
      </c>
      <c r="M102">
        <f t="shared" si="9"/>
        <v>6924879</v>
      </c>
      <c r="N102">
        <f t="shared" si="12"/>
        <v>135682</v>
      </c>
      <c r="O102" s="2">
        <f t="shared" si="11"/>
        <v>11973.89241622575</v>
      </c>
    </row>
    <row r="103" spans="1:15" ht="25.5">
      <c r="A103" s="8">
        <v>2015</v>
      </c>
      <c r="B103" s="5" t="s">
        <v>114</v>
      </c>
      <c r="C103" s="6">
        <v>37834353</v>
      </c>
      <c r="D103" s="6">
        <v>37834353</v>
      </c>
      <c r="E103" s="6">
        <v>449</v>
      </c>
      <c r="F103" s="6" t="s">
        <v>85</v>
      </c>
      <c r="G103" s="6" t="s">
        <v>85</v>
      </c>
      <c r="H103" s="6" t="s">
        <v>85</v>
      </c>
      <c r="I103" s="6" t="s">
        <v>85</v>
      </c>
      <c r="J103" s="6" t="s">
        <v>85</v>
      </c>
      <c r="K103" s="6">
        <v>5040</v>
      </c>
      <c r="L103" t="e">
        <f t="shared" si="8"/>
        <v>#VALUE!</v>
      </c>
      <c r="M103" t="e">
        <f t="shared" si="9"/>
        <v>#VALUE!</v>
      </c>
      <c r="N103" t="e">
        <f t="shared" si="12"/>
        <v>#VALUE!</v>
      </c>
      <c r="O103" s="2" t="e">
        <f t="shared" si="11"/>
        <v>#VALUE!</v>
      </c>
    </row>
    <row r="104" spans="1:15" ht="12.75" customHeight="1">
      <c r="A104" s="1" t="s">
        <v>90</v>
      </c>
      <c r="B104" s="1"/>
      <c r="C104" s="7">
        <v>593235175</v>
      </c>
      <c r="D104" s="7">
        <v>595786502</v>
      </c>
      <c r="E104" s="7">
        <v>7979</v>
      </c>
      <c r="F104" s="7">
        <v>846120788</v>
      </c>
      <c r="G104" s="7">
        <v>50116669</v>
      </c>
      <c r="H104" s="7">
        <v>848852241</v>
      </c>
      <c r="I104" s="7">
        <v>72785157</v>
      </c>
      <c r="J104" s="7">
        <v>1469</v>
      </c>
      <c r="K104" s="7">
        <v>49247</v>
      </c>
      <c r="L104">
        <f t="shared" si="8"/>
        <v>921637398</v>
      </c>
      <c r="M104">
        <f t="shared" si="9"/>
        <v>896237457</v>
      </c>
      <c r="N104">
        <f t="shared" si="12"/>
        <v>-25399941</v>
      </c>
      <c r="O104" s="2">
        <f t="shared" si="11"/>
        <v>18714.58968058968</v>
      </c>
    </row>
    <row r="105" ht="12.75">
      <c r="N105">
        <f t="shared" si="12"/>
        <v>0</v>
      </c>
    </row>
    <row r="106" spans="1:15" ht="12.75">
      <c r="A106" s="8">
        <v>2014</v>
      </c>
      <c r="B106" s="5" t="s">
        <v>115</v>
      </c>
      <c r="C106" s="6">
        <v>16552521</v>
      </c>
      <c r="D106" s="6">
        <v>16614521</v>
      </c>
      <c r="E106" s="6">
        <v>363</v>
      </c>
      <c r="F106" s="6">
        <v>18195269</v>
      </c>
      <c r="G106" s="6">
        <v>797348</v>
      </c>
      <c r="H106" s="6">
        <v>17734217</v>
      </c>
      <c r="I106" s="6">
        <v>981993</v>
      </c>
      <c r="J106" s="8">
        <v>5</v>
      </c>
      <c r="K106" s="6">
        <v>328</v>
      </c>
      <c r="L106">
        <f aca="true" t="shared" si="13" ref="L106:L115">H106+I106</f>
        <v>18716210</v>
      </c>
      <c r="M106">
        <f aca="true" t="shared" si="14" ref="M106:M115">F106+G106</f>
        <v>18992617</v>
      </c>
      <c r="N106">
        <f t="shared" si="12"/>
        <v>276407</v>
      </c>
      <c r="O106" s="2">
        <f aca="true" t="shared" si="15" ref="O106:O115">L106/K106</f>
        <v>57061.615853658535</v>
      </c>
    </row>
    <row r="107" spans="1:15" ht="12.75">
      <c r="A107" s="8">
        <v>2010</v>
      </c>
      <c r="B107" s="5" t="s">
        <v>116</v>
      </c>
      <c r="C107" s="6">
        <v>104854613</v>
      </c>
      <c r="D107" s="6">
        <v>105353596</v>
      </c>
      <c r="E107" s="6">
        <v>1969</v>
      </c>
      <c r="F107" s="6">
        <v>126037225</v>
      </c>
      <c r="G107" s="6">
        <v>1091808</v>
      </c>
      <c r="H107" s="6">
        <v>124235006</v>
      </c>
      <c r="I107" s="6">
        <v>4398050</v>
      </c>
      <c r="J107" s="8">
        <v>44</v>
      </c>
      <c r="K107" s="6">
        <v>2053</v>
      </c>
      <c r="L107">
        <f t="shared" si="13"/>
        <v>128633056</v>
      </c>
      <c r="M107">
        <f t="shared" si="14"/>
        <v>127129033</v>
      </c>
      <c r="N107">
        <f t="shared" si="12"/>
        <v>-1504023</v>
      </c>
      <c r="O107" s="2">
        <f t="shared" si="15"/>
        <v>62656.14028251339</v>
      </c>
    </row>
    <row r="108" spans="1:15" ht="25.5">
      <c r="A108" s="8">
        <v>2011</v>
      </c>
      <c r="B108" s="5" t="s">
        <v>117</v>
      </c>
      <c r="C108" s="6">
        <v>57550524</v>
      </c>
      <c r="D108" s="6">
        <v>57590524</v>
      </c>
      <c r="E108" s="6">
        <v>761</v>
      </c>
      <c r="F108" s="6">
        <v>110930455</v>
      </c>
      <c r="G108" s="6">
        <v>0</v>
      </c>
      <c r="H108" s="6">
        <v>110166899</v>
      </c>
      <c r="I108" s="6">
        <v>3937614</v>
      </c>
      <c r="J108" s="8">
        <v>45</v>
      </c>
      <c r="K108" s="6">
        <v>9507</v>
      </c>
      <c r="L108">
        <f t="shared" si="13"/>
        <v>114104513</v>
      </c>
      <c r="M108">
        <f t="shared" si="14"/>
        <v>110930455</v>
      </c>
      <c r="N108">
        <f t="shared" si="12"/>
        <v>-3174058</v>
      </c>
      <c r="O108" s="2">
        <f t="shared" si="15"/>
        <v>12002.157673293363</v>
      </c>
    </row>
    <row r="109" spans="1:15" ht="12.75">
      <c r="A109" s="8">
        <v>2010</v>
      </c>
      <c r="B109" s="5" t="s">
        <v>118</v>
      </c>
      <c r="C109" s="6">
        <v>76075736</v>
      </c>
      <c r="D109" s="6">
        <v>76563573</v>
      </c>
      <c r="E109" s="6">
        <v>1387</v>
      </c>
      <c r="F109" s="6">
        <v>103832617</v>
      </c>
      <c r="G109" s="6">
        <v>191789</v>
      </c>
      <c r="H109" s="6">
        <v>104092751</v>
      </c>
      <c r="I109" s="6">
        <v>5805813</v>
      </c>
      <c r="J109" s="8">
        <v>44</v>
      </c>
      <c r="K109" s="6">
        <v>1629</v>
      </c>
      <c r="L109">
        <f t="shared" si="13"/>
        <v>109898564</v>
      </c>
      <c r="M109">
        <f t="shared" si="14"/>
        <v>104024406</v>
      </c>
      <c r="N109">
        <f t="shared" si="12"/>
        <v>-5874158</v>
      </c>
      <c r="O109" s="2">
        <f t="shared" si="15"/>
        <v>67463.82074892572</v>
      </c>
    </row>
    <row r="110" spans="1:15" ht="12.75">
      <c r="A110" s="8">
        <v>2013</v>
      </c>
      <c r="B110" s="5" t="s">
        <v>119</v>
      </c>
      <c r="C110" s="6">
        <v>102653477</v>
      </c>
      <c r="D110" s="6">
        <v>102707115</v>
      </c>
      <c r="E110" s="6">
        <v>1323</v>
      </c>
      <c r="F110" s="6">
        <v>156393782</v>
      </c>
      <c r="G110" s="6">
        <v>540271</v>
      </c>
      <c r="H110" s="6">
        <v>151482426</v>
      </c>
      <c r="I110" s="6">
        <v>4116137</v>
      </c>
      <c r="J110" s="8">
        <v>47</v>
      </c>
      <c r="K110" s="6">
        <v>1185</v>
      </c>
      <c r="L110">
        <f t="shared" si="13"/>
        <v>155598563</v>
      </c>
      <c r="M110">
        <f t="shared" si="14"/>
        <v>156934053</v>
      </c>
      <c r="N110">
        <f t="shared" si="12"/>
        <v>1335490</v>
      </c>
      <c r="O110" s="2">
        <f t="shared" si="15"/>
        <v>131306.80421940927</v>
      </c>
    </row>
    <row r="111" spans="1:15" ht="25.5">
      <c r="A111" s="8">
        <v>2012</v>
      </c>
      <c r="B111" s="5" t="s">
        <v>120</v>
      </c>
      <c r="C111" s="6">
        <v>31123497</v>
      </c>
      <c r="D111" s="6">
        <v>31123497</v>
      </c>
      <c r="E111" s="6">
        <v>362</v>
      </c>
      <c r="F111" s="6">
        <v>39489155</v>
      </c>
      <c r="G111" s="6">
        <v>4907441</v>
      </c>
      <c r="H111" s="6">
        <v>37897226</v>
      </c>
      <c r="I111" s="6">
        <v>7842486</v>
      </c>
      <c r="J111" s="8">
        <v>133</v>
      </c>
      <c r="K111" s="6">
        <v>0</v>
      </c>
      <c r="L111">
        <f t="shared" si="13"/>
        <v>45739712</v>
      </c>
      <c r="M111">
        <f t="shared" si="14"/>
        <v>44396596</v>
      </c>
      <c r="N111">
        <f t="shared" si="12"/>
        <v>-1343116</v>
      </c>
      <c r="O111" s="2" t="e">
        <f t="shared" si="15"/>
        <v>#DIV/0!</v>
      </c>
    </row>
    <row r="112" spans="1:15" ht="12.75">
      <c r="A112" s="8">
        <v>2013</v>
      </c>
      <c r="B112" s="5" t="s">
        <v>121</v>
      </c>
      <c r="C112" s="6">
        <v>32308659</v>
      </c>
      <c r="D112" s="6">
        <v>32308659</v>
      </c>
      <c r="E112" s="6">
        <v>374</v>
      </c>
      <c r="F112" s="6">
        <v>36363135</v>
      </c>
      <c r="G112" s="6">
        <v>74107</v>
      </c>
      <c r="H112" s="6">
        <v>35642829</v>
      </c>
      <c r="I112" s="6">
        <v>365147</v>
      </c>
      <c r="J112" s="8">
        <v>32</v>
      </c>
      <c r="K112" s="6">
        <v>1218</v>
      </c>
      <c r="L112">
        <f t="shared" si="13"/>
        <v>36007976</v>
      </c>
      <c r="M112">
        <f t="shared" si="14"/>
        <v>36437242</v>
      </c>
      <c r="N112">
        <f t="shared" si="12"/>
        <v>429266</v>
      </c>
      <c r="O112" s="2">
        <f t="shared" si="15"/>
        <v>29563.1986863711</v>
      </c>
    </row>
    <row r="113" spans="1:15" ht="12.75">
      <c r="A113" s="8">
        <v>2012</v>
      </c>
      <c r="B113" s="5" t="s">
        <v>122</v>
      </c>
      <c r="C113" s="6">
        <v>48990567</v>
      </c>
      <c r="D113" s="6">
        <v>48990567</v>
      </c>
      <c r="E113" s="6">
        <v>681</v>
      </c>
      <c r="F113" s="6">
        <v>62203082</v>
      </c>
      <c r="G113" s="6">
        <v>0</v>
      </c>
      <c r="H113" s="6">
        <v>60268109</v>
      </c>
      <c r="I113" s="6">
        <v>601432</v>
      </c>
      <c r="J113" s="8">
        <v>80</v>
      </c>
      <c r="K113" s="6">
        <v>2625</v>
      </c>
      <c r="L113">
        <f t="shared" si="13"/>
        <v>60869541</v>
      </c>
      <c r="M113">
        <f t="shared" si="14"/>
        <v>62203082</v>
      </c>
      <c r="N113">
        <f t="shared" si="12"/>
        <v>1333541</v>
      </c>
      <c r="O113" s="2">
        <f t="shared" si="15"/>
        <v>23188.396571428573</v>
      </c>
    </row>
    <row r="114" spans="1:15" ht="12.75">
      <c r="A114" s="8">
        <v>2011</v>
      </c>
      <c r="B114" s="5" t="s">
        <v>123</v>
      </c>
      <c r="C114" s="6">
        <v>71898329</v>
      </c>
      <c r="D114" s="6">
        <v>72373999</v>
      </c>
      <c r="E114" s="6">
        <v>1454</v>
      </c>
      <c r="F114" s="6">
        <v>86503727</v>
      </c>
      <c r="G114" s="6">
        <v>7483121</v>
      </c>
      <c r="H114" s="6">
        <v>83008399</v>
      </c>
      <c r="I114" s="6">
        <v>9157998</v>
      </c>
      <c r="J114" s="8">
        <v>76</v>
      </c>
      <c r="K114" s="6">
        <v>1800</v>
      </c>
      <c r="L114">
        <f t="shared" si="13"/>
        <v>92166397</v>
      </c>
      <c r="M114">
        <f t="shared" si="14"/>
        <v>93986848</v>
      </c>
      <c r="N114">
        <f t="shared" si="12"/>
        <v>1820451</v>
      </c>
      <c r="O114" s="2">
        <f t="shared" si="15"/>
        <v>51203.55388888889</v>
      </c>
    </row>
    <row r="115" spans="1:15" ht="12.75" customHeight="1">
      <c r="A115" s="1" t="s">
        <v>90</v>
      </c>
      <c r="B115" s="1"/>
      <c r="C115" s="7">
        <v>542007923</v>
      </c>
      <c r="D115" s="7">
        <v>543626051</v>
      </c>
      <c r="E115" s="7">
        <v>8674</v>
      </c>
      <c r="F115" s="7">
        <v>739948447</v>
      </c>
      <c r="G115" s="7">
        <v>15085885</v>
      </c>
      <c r="H115" s="7">
        <v>724527862</v>
      </c>
      <c r="I115" s="7">
        <v>37206670</v>
      </c>
      <c r="J115" s="3">
        <v>506</v>
      </c>
      <c r="K115" s="7">
        <v>20345</v>
      </c>
      <c r="L115">
        <f t="shared" si="13"/>
        <v>761734532</v>
      </c>
      <c r="M115">
        <f t="shared" si="14"/>
        <v>755034332</v>
      </c>
      <c r="N115">
        <f t="shared" si="12"/>
        <v>-6700200</v>
      </c>
      <c r="O115" s="2">
        <f t="shared" si="15"/>
        <v>37440.87156549521</v>
      </c>
    </row>
  </sheetData>
  <sheetProtection/>
  <autoFilter ref="A1:O115"/>
  <mergeCells count="10">
    <mergeCell ref="J1:J2"/>
    <mergeCell ref="K1:K2"/>
    <mergeCell ref="A78:B78"/>
    <mergeCell ref="A104:B104"/>
    <mergeCell ref="A115:B115"/>
    <mergeCell ref="A1:A2"/>
    <mergeCell ref="B1:B2"/>
    <mergeCell ref="C1:C2"/>
    <mergeCell ref="D1:D2"/>
    <mergeCell ref="E1:E2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LibreOffice/4.4.3.2$Windows_x86 LibreOffice_project/88805f81e9fe61362df02b9941de8e38a9b5fd16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2016-06-19T07:35:17Z</cp:lastPrinted>
  <dcterms:created xsi:type="dcterms:W3CDTF">2016-06-18T23:06:22Z</dcterms:created>
  <dcterms:modified xsi:type="dcterms:W3CDTF">2016-06-19T07:36:37Z</dcterms:modified>
  <cp:category/>
  <cp:version/>
  <cp:contentType/>
  <cp:contentStatus/>
  <cp:revision>1</cp:revision>
</cp:coreProperties>
</file>